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turner\Downloads\"/>
    </mc:Choice>
  </mc:AlternateContent>
  <workbookProtection workbookAlgorithmName="SHA-512" workbookHashValue="BRlYKySQV8aZe4kI7ZMPfmbkYFovsrz5cdiU82bCgItG9wlHqn8ld/F6EM04HwdUn0XG7asA3KdxQqMd1H2EjQ==" workbookSaltValue="QBLXLm/lmRI0wwFUYK4hUg==" workbookSpinCount="100000" lockStructure="1"/>
  <bookViews>
    <workbookView xWindow="0" yWindow="0" windowWidth="23190" windowHeight="10935" tabRatio="644"/>
  </bookViews>
  <sheets>
    <sheet name="Overview" sheetId="9" r:id="rId1"/>
    <sheet name="Instructions" sheetId="6" r:id="rId2"/>
    <sheet name="Group Definitions" sheetId="1" r:id="rId3"/>
    <sheet name="System Map" sheetId="2" r:id="rId4"/>
    <sheet name="Power Map" sheetId="7" r:id="rId5"/>
    <sheet name="Power Map - Reference (hide me)" sheetId="10" state="hidden" r:id="rId6"/>
    <sheet name="Relationships" sheetId="8" r:id="rId7"/>
    <sheet name="Interpretation" sheetId="3" r:id="rId8"/>
  </sheets>
  <definedNames>
    <definedName name="Strongly_opposed">'Group Definitions'!#REF!</definedName>
  </definedNames>
  <calcPr calcId="162913" concurrentCalc="0"/>
</workbook>
</file>

<file path=xl/calcChain.xml><?xml version="1.0" encoding="utf-8"?>
<calcChain xmlns="http://schemas.openxmlformats.org/spreadsheetml/2006/main">
  <c r="C35" i="10" l="1"/>
  <c r="E35" i="10"/>
  <c r="C36" i="10"/>
  <c r="E36" i="10"/>
  <c r="C37" i="10"/>
  <c r="E37" i="10"/>
  <c r="C38" i="10"/>
  <c r="E38" i="10"/>
  <c r="C39" i="10"/>
  <c r="E39" i="10"/>
  <c r="C40" i="10"/>
  <c r="E40" i="10"/>
  <c r="C41" i="10"/>
  <c r="E41" i="10"/>
  <c r="C42" i="10"/>
  <c r="E42" i="10"/>
  <c r="C43" i="10"/>
  <c r="E43" i="10"/>
  <c r="C44" i="10"/>
  <c r="E44" i="10"/>
  <c r="E45" i="10"/>
  <c r="E46" i="10"/>
  <c r="E47" i="10"/>
  <c r="E48" i="10"/>
  <c r="C34" i="10"/>
  <c r="E34"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2" i="10"/>
  <c r="M4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6" i="1"/>
  <c r="M7" i="1"/>
  <c r="M42" i="1"/>
  <c r="M43" i="1"/>
  <c r="M44" i="1"/>
  <c r="M45" i="1"/>
  <c r="M46" i="1"/>
  <c r="M5" i="1"/>
</calcChain>
</file>

<file path=xl/sharedStrings.xml><?xml version="1.0" encoding="utf-8"?>
<sst xmlns="http://schemas.openxmlformats.org/spreadsheetml/2006/main" count="304" uniqueCount="258">
  <si>
    <t>Category</t>
  </si>
  <si>
    <t>Functional Group</t>
  </si>
  <si>
    <t xml:space="preserve">Notes </t>
  </si>
  <si>
    <t xml:space="preserve">Resources </t>
  </si>
  <si>
    <t>Fisheries Resources</t>
  </si>
  <si>
    <t>Habitats and Ecosystems</t>
  </si>
  <si>
    <t>Legislation and Regulation</t>
  </si>
  <si>
    <t>Finance</t>
  </si>
  <si>
    <t>Community</t>
  </si>
  <si>
    <t>Monitoring and Enforcement</t>
  </si>
  <si>
    <t>Fishing Organizations</t>
  </si>
  <si>
    <t>Other Resource Beneficiaries</t>
  </si>
  <si>
    <t>Other Resource Impacters</t>
  </si>
  <si>
    <t>Illicit Marine Activities</t>
  </si>
  <si>
    <t>Political Leadership</t>
  </si>
  <si>
    <t>Legislators</t>
  </si>
  <si>
    <t>International Regulators</t>
  </si>
  <si>
    <t>National Regulators</t>
  </si>
  <si>
    <t>Regional/Local Regulators</t>
  </si>
  <si>
    <t>Education and Communication</t>
  </si>
  <si>
    <t>Community Development</t>
  </si>
  <si>
    <t>Conservation</t>
  </si>
  <si>
    <t>Support Service Provision</t>
  </si>
  <si>
    <t>Seafood Inspection and Quality Control</t>
  </si>
  <si>
    <t>Marketing</t>
  </si>
  <si>
    <t>Consumers</t>
  </si>
  <si>
    <t>Catch Monitoring</t>
  </si>
  <si>
    <t>Enforcement</t>
  </si>
  <si>
    <t>Stock Assessments</t>
  </si>
  <si>
    <t>Fisheries Data Collection</t>
  </si>
  <si>
    <t>Ecosystem Research</t>
  </si>
  <si>
    <t>Fishing R&amp;D</t>
  </si>
  <si>
    <t>System:</t>
  </si>
  <si>
    <t xml:space="preserve">Other Marine Resource Users </t>
  </si>
  <si>
    <t>Sources</t>
  </si>
  <si>
    <t>Opportunities and Potential Partners</t>
  </si>
  <si>
    <t>Potential Roadblocks or Challenges</t>
  </si>
  <si>
    <t>Gaps and Capacity Building Targets</t>
  </si>
  <si>
    <t>Other Insights and Notes</t>
  </si>
  <si>
    <t>Entities or Institutions</t>
  </si>
  <si>
    <t>Number</t>
  </si>
  <si>
    <t>A.1</t>
  </si>
  <si>
    <t>A.2</t>
  </si>
  <si>
    <t xml:space="preserve">B.1 </t>
  </si>
  <si>
    <t>B.2</t>
  </si>
  <si>
    <t>B.3</t>
  </si>
  <si>
    <t>B.4</t>
  </si>
  <si>
    <t>B.5</t>
  </si>
  <si>
    <t>B.6</t>
  </si>
  <si>
    <t>B.7</t>
  </si>
  <si>
    <t>C.1</t>
  </si>
  <si>
    <t>C.2</t>
  </si>
  <si>
    <t>C.3</t>
  </si>
  <si>
    <t>D.1</t>
  </si>
  <si>
    <t>D.2</t>
  </si>
  <si>
    <t>D.3</t>
  </si>
  <si>
    <t>D.4</t>
  </si>
  <si>
    <t>D.5</t>
  </si>
  <si>
    <t>E.1</t>
  </si>
  <si>
    <t>E.2</t>
  </si>
  <si>
    <t>F.1</t>
  </si>
  <si>
    <t>F.2</t>
  </si>
  <si>
    <t>G.1</t>
  </si>
  <si>
    <t>G.2</t>
  </si>
  <si>
    <t>G.3</t>
  </si>
  <si>
    <t>G.4</t>
  </si>
  <si>
    <t>G.5</t>
  </si>
  <si>
    <t>Legislators and Regulators</t>
  </si>
  <si>
    <t>Regulations</t>
  </si>
  <si>
    <t>H.1</t>
  </si>
  <si>
    <t>H.2</t>
  </si>
  <si>
    <t>H.3</t>
  </si>
  <si>
    <t>H.4</t>
  </si>
  <si>
    <t>I.1</t>
  </si>
  <si>
    <t>I.2</t>
  </si>
  <si>
    <t>J.1</t>
  </si>
  <si>
    <t>J.2</t>
  </si>
  <si>
    <t>J.3</t>
  </si>
  <si>
    <t>J.4</t>
  </si>
  <si>
    <t>Influence</t>
  </si>
  <si>
    <t>Laws and Policies</t>
  </si>
  <si>
    <t>Interest/ Alignment</t>
  </si>
  <si>
    <t>Influential Change Agents</t>
  </si>
  <si>
    <t>Financial Accountability</t>
  </si>
  <si>
    <t>A.3</t>
  </si>
  <si>
    <t>Species of Concern</t>
  </si>
  <si>
    <t>Cohesion</t>
  </si>
  <si>
    <t>Guiding Questions</t>
  </si>
  <si>
    <t>Interpretation</t>
  </si>
  <si>
    <t>Science</t>
  </si>
  <si>
    <t>F.3</t>
  </si>
  <si>
    <t>Lenders and Investors</t>
  </si>
  <si>
    <t>Aid Providers</t>
  </si>
  <si>
    <t>Adequacy</t>
  </si>
  <si>
    <t>C.4</t>
  </si>
  <si>
    <t>Environmental Threats</t>
  </si>
  <si>
    <t>H.5</t>
  </si>
  <si>
    <t>J.5</t>
  </si>
  <si>
    <t>Social Science</t>
  </si>
  <si>
    <t>Scoring</t>
  </si>
  <si>
    <t>Power Map</t>
  </si>
  <si>
    <t>You can adjust the arrows as needed to best represent relationships between the various functional groups in the system, including adding or removing arrows, changing their color, or adjusting their weight.</t>
  </si>
  <si>
    <t>H.6</t>
  </si>
  <si>
    <t>Retailers and Vendors</t>
  </si>
  <si>
    <t>Supply Chain</t>
  </si>
  <si>
    <t>Political Influence, Information, etc.</t>
  </si>
  <si>
    <t>Other Resource Users</t>
  </si>
  <si>
    <t>Money and Goods</t>
  </si>
  <si>
    <t>Political Influence</t>
  </si>
  <si>
    <t>Money</t>
  </si>
  <si>
    <t>Lenders and Investors, Aid Providers</t>
  </si>
  <si>
    <t>Information</t>
  </si>
  <si>
    <t>Regulatory Authority</t>
  </si>
  <si>
    <t>Information, Political Influence</t>
  </si>
  <si>
    <t>Regulators</t>
  </si>
  <si>
    <t>Notes</t>
  </si>
  <si>
    <t>Effectiveness</t>
  </si>
  <si>
    <t>Nature of Relationship</t>
  </si>
  <si>
    <t>The flow of</t>
  </si>
  <si>
    <t>Second Party</t>
  </si>
  <si>
    <t>First Party</t>
  </si>
  <si>
    <t>From Second to First</t>
  </si>
  <si>
    <t>From First to Second</t>
  </si>
  <si>
    <t>Relationships</t>
  </si>
  <si>
    <t>Do regulators communicate with scientists about data needs? Are science and management at odds? Are scientific activities and results politically influenced?</t>
  </si>
  <si>
    <t>Fishery Systems Mapping Tool</t>
  </si>
  <si>
    <t>Background</t>
  </si>
  <si>
    <t>Step 1:</t>
  </si>
  <si>
    <t>Step 2:</t>
  </si>
  <si>
    <t>Step 3:</t>
  </si>
  <si>
    <t>Step 4:</t>
  </si>
  <si>
    <t>Step 5:</t>
  </si>
  <si>
    <t>Step 6:</t>
  </si>
  <si>
    <t>Step 7:</t>
  </si>
  <si>
    <t>Instructions</t>
  </si>
  <si>
    <r>
      <rPr>
        <sz val="10"/>
        <rFont val="Arial"/>
        <family val="2"/>
      </rPr>
      <t xml:space="preserve">The </t>
    </r>
    <r>
      <rPr>
        <u/>
        <sz val="10"/>
        <color theme="10"/>
        <rFont val="Arial"/>
        <family val="2"/>
      </rPr>
      <t xml:space="preserve">Relationships tab </t>
    </r>
    <r>
      <rPr>
        <sz val="10"/>
        <rFont val="Arial"/>
        <family val="2"/>
      </rPr>
      <t>defines 11 relationships between functional groups that are</t>
    </r>
  </si>
  <si>
    <t>Group Definitions</t>
  </si>
  <si>
    <t>Limitations</t>
  </si>
  <si>
    <r>
      <t xml:space="preserve">The coastal and marine habitats and ecosystems that support healthy fisheries. Again, depending on the scale of analysis, these may be defined broadly or as specific habitat areas or types. </t>
    </r>
    <r>
      <rPr>
        <b/>
        <i/>
        <sz val="8"/>
        <color rgb="FF000000"/>
        <rFont val="Arial"/>
        <family val="2"/>
      </rPr>
      <t>Examples</t>
    </r>
    <r>
      <rPr>
        <i/>
        <sz val="8"/>
        <color rgb="FF000000"/>
        <rFont val="Arial"/>
        <family val="2"/>
      </rPr>
      <t>: mangroves, coral reefs, high seas</t>
    </r>
  </si>
  <si>
    <r>
      <t xml:space="preserve">Groups, individuals, or industries whose actions affect the fishery resource, but do not benefit directly from its health and stability. Often, these groups will be engaged in activities that can cause direct harm to fish or indirect harm to fish stocks through habitat loss or alteration. These activities may include both extractive uses of marine environments like mining and non-extractive uses like shipping, as well as onshore activities like agriculture that affect coastal environments. </t>
    </r>
    <r>
      <rPr>
        <b/>
        <i/>
        <sz val="8"/>
        <color rgb="FF000000"/>
        <rFont val="Arial"/>
        <family val="2"/>
      </rPr>
      <t>Examples</t>
    </r>
    <r>
      <rPr>
        <i/>
        <sz val="8"/>
        <color rgb="FF000000"/>
        <rFont val="Arial"/>
        <family val="2"/>
      </rPr>
      <t>: oil drilling operations, shrimp aquaculture in mangroves</t>
    </r>
  </si>
  <si>
    <r>
      <t xml:space="preserve">Environmental factors or changes that influence the health of fish populations. While these threats may be directly caused by humans, the causes are outside the analyzed system or indirect enough that they will likely not be a primary focus of fisheries reform. </t>
    </r>
    <r>
      <rPr>
        <b/>
        <i/>
        <sz val="8"/>
        <color rgb="FF000000"/>
        <rFont val="Arial"/>
        <family val="2"/>
      </rPr>
      <t>Examples</t>
    </r>
    <r>
      <rPr>
        <i/>
        <sz val="8"/>
        <color rgb="FF000000"/>
        <rFont val="Arial"/>
        <family val="2"/>
      </rPr>
      <t>: climate change, excessive predation, ocean acidification</t>
    </r>
  </si>
  <si>
    <r>
      <t xml:space="preserve">The decision-makers with oversight of the system as a whole and the authority to develop policies about how resources are managed on a large scale. If working on a national scale, this will likely be the head of state. </t>
    </r>
    <r>
      <rPr>
        <b/>
        <i/>
        <sz val="8"/>
        <color rgb="FF000000"/>
        <rFont val="Arial"/>
        <family val="2"/>
      </rPr>
      <t>Examples</t>
    </r>
    <r>
      <rPr>
        <i/>
        <sz val="8"/>
        <color rgb="FF000000"/>
        <rFont val="Arial"/>
        <family val="2"/>
      </rPr>
      <t>: Obama administration; presidents of the European Union institutions</t>
    </r>
  </si>
  <si>
    <r>
      <t xml:space="preserve">Those who write rules and regulations regarding how fishing is conducted at an international level; for example, Regional Fishery Management Organizations and various United Nations agencies. </t>
    </r>
    <r>
      <rPr>
        <b/>
        <i/>
        <sz val="8"/>
        <color rgb="FF000000"/>
        <rFont val="Arial"/>
        <family val="2"/>
      </rPr>
      <t>Examples</t>
    </r>
    <r>
      <rPr>
        <i/>
        <sz val="8"/>
        <color rgb="FF000000"/>
        <rFont val="Arial"/>
        <family val="2"/>
      </rPr>
      <t>: International Commission for the Conservation of Atlantic Tunas, Canada–USA Steering Committee, United Nations Food and Agriculture Organization</t>
    </r>
  </si>
  <si>
    <r>
      <t xml:space="preserve">Those who write rules and regulations regarding how fishing is conducted at the local or regional level, or for a specific fishery. May include government agencies, fishing organizations, or other groups involved in comanagement. Third-party sustainability certifications may play a de facto regulatory role in certified fisheries by requiring that certain standards be met to ensure certification. In some cases, community groups or the general public may also serve local regulators through social expectations. </t>
    </r>
    <r>
      <rPr>
        <b/>
        <i/>
        <sz val="8"/>
        <color rgb="FF000000"/>
        <rFont val="Arial"/>
        <family val="2"/>
      </rPr>
      <t>Examples (high governance)</t>
    </r>
    <r>
      <rPr>
        <i/>
        <sz val="8"/>
        <color rgb="FF000000"/>
        <rFont val="Arial"/>
        <family val="2"/>
      </rPr>
      <t xml:space="preserve">: South Atlantic Fishery Management Council, TURF cooperatives, Belize Fisheries Department. </t>
    </r>
    <r>
      <rPr>
        <b/>
        <i/>
        <sz val="8"/>
        <color rgb="FF000000"/>
        <rFont val="Arial"/>
        <family val="2"/>
      </rPr>
      <t>Examples (low governance)</t>
    </r>
    <r>
      <rPr>
        <i/>
        <sz val="8"/>
        <color rgb="FF000000"/>
        <rFont val="Arial"/>
        <family val="2"/>
      </rPr>
      <t>: community members or organizations</t>
    </r>
  </si>
  <si>
    <r>
      <t xml:space="preserve">Organizations, certifications, or individuals who market seafood to domestic or international buyers and consumers, emphasizing its quality, sustainability, or other characteristics to increase the price received by one or more components of the supply chain. </t>
    </r>
    <r>
      <rPr>
        <b/>
        <i/>
        <sz val="8"/>
        <color theme="1"/>
        <rFont val="Arial"/>
        <family val="2"/>
      </rPr>
      <t>Examples</t>
    </r>
    <r>
      <rPr>
        <i/>
        <sz val="8"/>
        <color rgb="FF000000"/>
        <rFont val="Arial"/>
        <family val="2"/>
      </rPr>
      <t>: state or regional seafood marketing associations, Marine Stewardship Council, Fair Trade, Gulf Wild, Maine Lobster Marketing Collaborative</t>
    </r>
  </si>
  <si>
    <r>
      <t xml:space="preserve">The end consumers of seafood products, whether local, domestic, or international. </t>
    </r>
    <r>
      <rPr>
        <b/>
        <i/>
        <sz val="8"/>
        <color rgb="FF000000"/>
        <rFont val="Arial"/>
        <family val="2"/>
      </rPr>
      <t>Examples</t>
    </r>
    <r>
      <rPr>
        <i/>
        <sz val="8"/>
        <color rgb="FF000000"/>
        <rFont val="Arial"/>
        <family val="2"/>
      </rPr>
      <t>: tourists, local coastal residents, EU consumers, used as bait</t>
    </r>
  </si>
  <si>
    <r>
      <t xml:space="preserve">The large-scale principles and national, international, or regional statutes that guide how resources are managed and how regulations to implement these management practices are developed and enforced. Policies may be formal, written plans or the informal objectives of political leadership. </t>
    </r>
    <r>
      <rPr>
        <b/>
        <i/>
        <sz val="8"/>
        <color rgb="FF000000"/>
        <rFont val="Arial"/>
        <family val="2"/>
      </rPr>
      <t>Examples</t>
    </r>
    <r>
      <rPr>
        <i/>
        <sz val="8"/>
        <color rgb="FF000000"/>
        <rFont val="Arial"/>
        <family val="2"/>
      </rPr>
      <t>: NMFS Ecosystem-Based Fishery Management Policy, EU Common Fisheries Policy, Myanmar Fisheries Law</t>
    </r>
  </si>
  <si>
    <r>
      <t xml:space="preserve">Those who write rules and regulations regarding how fishing is conducted at the national level. Generally, this will include government agencies. </t>
    </r>
    <r>
      <rPr>
        <b/>
        <i/>
        <sz val="8"/>
        <color rgb="FF000000"/>
        <rFont val="Arial"/>
        <family val="2"/>
      </rPr>
      <t>Examples</t>
    </r>
    <r>
      <rPr>
        <i/>
        <sz val="8"/>
        <color rgb="FF000000"/>
        <rFont val="Arial"/>
        <family val="2"/>
      </rPr>
      <t>: National Oceanic and Atmospheric Administration, Cuba’s Ministerio de la Industria Alimentaria</t>
    </r>
  </si>
  <si>
    <t>Functional Group Definition</t>
  </si>
  <si>
    <t>K.1</t>
  </si>
  <si>
    <t xml:space="preserve">• Are any functional roles filled by few or no entities? 
• Which groups have low adequacy scores? 
• Which groups appear in the lower right corner of the power map, and is there an opportunity to build their influence? 
• Are any relationships particularly ineffective or confrontational? 
• What laws, policies, and regulations exist to support sustainable fisheries management, and to what extent are they monitored and enforced? 
• Is there adequate flow of financial capital and investment into the system? 
• Does financial oversight and accountability exist? 
• Is research being conducted and does the appropriate data exist to inform fishery management within the system? 
• What opportunities are there to strengthen or improve the supply chain? </t>
  </si>
  <si>
    <t>Judicial Process</t>
  </si>
  <si>
    <t xml:space="preserve">Judiciary </t>
  </si>
  <si>
    <t>fishermen</t>
  </si>
  <si>
    <t>Small-Scale fishermen</t>
  </si>
  <si>
    <t>Industrial fishermen</t>
  </si>
  <si>
    <t>Subsistence fishermen</t>
  </si>
  <si>
    <t>Indigenous fishermen</t>
  </si>
  <si>
    <t>Recreational fishermen</t>
  </si>
  <si>
    <t>IUU fishermen</t>
  </si>
  <si>
    <t xml:space="preserve">Groups, organizations, or individuals that provide loans or other forms of capital and investment to fishermen or other components of the fishery system and expect to receive a return on their investment. May include NGOs, international organizations, investors, banks, processors, or other components of the supply chain. It is helpful to note if lending practices are predatory or cause excessive burdens on fishermen. Examples (high governance): California Fisheries Fund, government loan funds, bank loans
Examples (low governance): loan agreements with processors
</t>
  </si>
  <si>
    <t xml:space="preserve">Groups, agencies, institutions, or individuals who carry out research on the functions and status of marine habitats and ecosystems to help understand the status of fisheries resources and guide regulatory actions. This research may help identify important habitat areas, understand marine food webs, define fish life cycles, etc. Examples (high governance): NOAA Fisheries Science Centers, universities and other research institutions
Examples (low governance): fishermen, local ecological knowledge, universities and other research institutions
</t>
  </si>
  <si>
    <t xml:space="preserve">Are regulations based on input from fishermen? Is stakeholder engagement institutionalized and carried out consistently throughout the management process? Are co-management structures in place? Is there conflict between fishermen and regulators? </t>
  </si>
  <si>
    <t xml:space="preserve">Do fishermen know what the regulations are? Are they kept in the loop by regulators? Are transparency mechanisms like performance reporting and listening sessions in place? </t>
  </si>
  <si>
    <t>Education organizations and NGOs may also play a role in informing fishermen of regulations; note if this is the case.</t>
  </si>
  <si>
    <t>Are fishing regulations enforced effectively? Are there sanctions in congruence to the severity of the offences? Is there conflict between enforcement entities and fishermen?</t>
  </si>
  <si>
    <t>Is there conflict between fishermen and enforcement entities, or do they cooperate? Do fishermen participate in enforcement activities? Do fishermen willingly provide information on their catch and fishing activities to enforcement entities?</t>
  </si>
  <si>
    <t>Are there cooperative research programs in place? Are fishermen bought in and providing input to the scientific process? Is knowledge from fishermen incorporated into scientific analyses?</t>
  </si>
  <si>
    <t>Do fishermen know and understand the results of scientific analyses? Is scientific information about the status of fish populations and the outcomes of management clearly communicated to fishermen?</t>
  </si>
  <si>
    <t>Are fishermen able to pay back loans or meet other obligations from lenders and aid providers? Are the relationships between investors and fishermen cooperative or hostile?</t>
  </si>
  <si>
    <t>Do fishermen have positive and collaborative working relationships with conservation groups, or are they frequently in conflict?</t>
  </si>
  <si>
    <t xml:space="preserve">What are the relationships like between and among various groups of fishermen?  Is there conflict between any groups of fishermen, or do they have differing preferences about use of the resource? Do fishermen share generalized norms of reciprocity and trust? </t>
  </si>
  <si>
    <t>Are fishermen organized? Do fishermen have any conflicts with their organizations? Do fishermen share information, fishing rights, revenue, etc. with their organizations?</t>
  </si>
  <si>
    <t>Are financial relationships between the supply chain and fishermen generally fair or predatory? Do fishermen receive good prices for their catch? Do fishermen experience the financial benefits of developing higher-value products?</t>
  </si>
  <si>
    <t>Are financial relationships between fishermen and the supply chain generally fair or predatory? Is catch entering the supply chain efficiently, or are their choke points that prevent catch from reaching markets?</t>
  </si>
  <si>
    <t>What are the interactions like between fishermen and other resource users? Is there competition between them, or do they cooperate and share information? Do fishermen perceive other resource users as having an adverse effect on fisheries?</t>
  </si>
  <si>
    <t>What are the interactions like between other resource users and fishermen? Is there competition between them, or do they cooperate and share information? Do other resource users perceive fishermen as having an adverse effect on their activities?</t>
  </si>
  <si>
    <t>• Are there IUU fishermen or other illegal activities occurring that may negatively affect fisheries management? 
• Do non-fishing resource uses have a large impact? 
• Which groups appear in the top left corner of the power map?  
• Are any relationships particularly ineffective or confrontational? 
• Are fishermen, community groups, or politcal or regulatory leaders particularly opposed to secure fishing rights? 
• Do conservation groups lack influence? 
• Do any of the gaps identified previously pose a significant threat to the success of sustainable fisheries management and reform?
• Is low cohesion amongst a functional group acting as barrier reform and can this be addressed?</t>
  </si>
  <si>
    <r>
      <t xml:space="preserve">Groups, agencies, institutions, or individuals who gather data about the status of fisheries resources. This may include both fisheries-dependent (catch, CPUE) and fisheries-independent (survey) data. </t>
    </r>
    <r>
      <rPr>
        <b/>
        <i/>
        <sz val="8"/>
        <color rgb="FF000000"/>
        <rFont val="Arial"/>
        <family val="2"/>
      </rPr>
      <t>Examples (high governance)</t>
    </r>
    <r>
      <rPr>
        <i/>
        <sz val="8"/>
        <color rgb="FF000000"/>
        <rFont val="Arial"/>
        <family val="2"/>
      </rPr>
      <t xml:space="preserve">: National Marine Fisheries Service, academic institutions/universities
</t>
    </r>
    <r>
      <rPr>
        <b/>
        <i/>
        <sz val="8"/>
        <color rgb="FF000000"/>
        <rFont val="Arial"/>
        <family val="2"/>
      </rPr>
      <t>Examples (low governance)</t>
    </r>
    <r>
      <rPr>
        <i/>
        <sz val="8"/>
        <color rgb="FF000000"/>
        <rFont val="Arial"/>
        <family val="2"/>
      </rPr>
      <t>: fishermen organizations</t>
    </r>
    <r>
      <rPr>
        <sz val="8"/>
        <color rgb="FF000000"/>
        <rFont val="Arial"/>
        <family val="2"/>
      </rPr>
      <t xml:space="preserve">
</t>
    </r>
  </si>
  <si>
    <t>Do influential leaders and other community members or groups have input or influence on fishermen's practices and opinions? Is there strong local leadership and social cohesion?</t>
  </si>
  <si>
    <t>Do conservation groups and NGOs have input or influence on fishermen's practices and opinions? Do conservation groups work well with fishermen, or are they frequently in conflict?</t>
  </si>
  <si>
    <t>If needed, you may add more rows to call out relationships between specific groups. Specify which fishermen groups you are referring to here.</t>
  </si>
  <si>
    <t>Fishermen Organizations</t>
  </si>
  <si>
    <t>Do fishermen organizations work effectively on behalf of fishermen' interests? Do organizations influence fishing practices or enforce their own operational rules? Do organizations provide other needed services (e.g. loans, processing, marketing) for fishermen?</t>
  </si>
  <si>
    <t>• Are there particular entities that appear in many different groups and serve many functions within the system? 
• Which groups have high adequacy scores? 
• Which groups appear in the top right corner of the power map? 
• Which relationships are particularly close or effective? 
• Which fishermen and community groups are interested in sustainable fisheries management? 
• What conservation groups are working in the system, and are they influential and aligned with secure fishing rights? 
• Are political and regulatory leaders aligned with secure fishing rights? 
• Are any of the gaps/capacity building targets aligned with political priorities?</t>
  </si>
  <si>
    <r>
      <t xml:space="preserve">Living marine resources harvested by fishermen. Depending on the scale of analysis, these may be defined either as broad types of targeted resources or as specific species or species complexes. </t>
    </r>
    <r>
      <rPr>
        <b/>
        <i/>
        <sz val="8"/>
        <color rgb="FF000000"/>
        <rFont val="Arial"/>
        <family val="2"/>
      </rPr>
      <t>Examples</t>
    </r>
    <r>
      <rPr>
        <i/>
        <sz val="8"/>
        <color rgb="FF000000"/>
        <rFont val="Arial"/>
        <family val="2"/>
      </rPr>
      <t>: reef fish, groundfish, green urchin</t>
    </r>
  </si>
  <si>
    <r>
      <t xml:space="preserve">Species other than those harvested by fishermen that are threatened by fisheries activities, a concern for fisheries managers, or of particular ecological importance to fished species. This may include species that were once fished but can no longer be landed due to their poor biological condition. </t>
    </r>
    <r>
      <rPr>
        <b/>
        <i/>
        <sz val="8"/>
        <color rgb="FF000000"/>
        <rFont val="Arial"/>
        <family val="2"/>
      </rPr>
      <t>Examples</t>
    </r>
    <r>
      <rPr>
        <i/>
        <sz val="8"/>
        <color rgb="FF000000"/>
        <rFont val="Arial"/>
        <family val="2"/>
      </rPr>
      <t>: vaquita, loggerhead sea turtles, forage fish, Atlantic salmon</t>
    </r>
  </si>
  <si>
    <r>
      <t xml:space="preserve">Fishermen using relatively small vessels and gear, and sometimes fishing nearer to shore on shorter trips or with lower levels of technology and investment. 
</t>
    </r>
    <r>
      <rPr>
        <b/>
        <i/>
        <sz val="8"/>
        <color theme="1"/>
        <rFont val="Arial"/>
        <family val="2"/>
      </rPr>
      <t>Examples</t>
    </r>
    <r>
      <rPr>
        <i/>
        <sz val="8"/>
        <color theme="1"/>
        <rFont val="Arial"/>
        <family val="2"/>
      </rPr>
      <t>: New England’s small dayboat fishermen; Belizean finfish fishermen</t>
    </r>
  </si>
  <si>
    <r>
      <t xml:space="preserve">fishermen belonging to ethnic groups native to the region. It is helpful to note whether or not indigenous fishermen are subject to a different set of fishing regulations than other fishermen, depending on the existence of reserved indigenous fishing rights or treaties. </t>
    </r>
    <r>
      <rPr>
        <b/>
        <i/>
        <sz val="8"/>
        <color theme="1"/>
        <rFont val="Arial"/>
        <family val="2"/>
      </rPr>
      <t>Examples</t>
    </r>
    <r>
      <rPr>
        <i/>
        <sz val="8"/>
        <color theme="1"/>
        <rFont val="Arial"/>
        <family val="2"/>
      </rPr>
      <t>: Australian aboriginal fishermen, Pacific Northwest tribal fishermen</t>
    </r>
  </si>
  <si>
    <r>
      <t xml:space="preserve">fishermen who catch fish for sport and personal use, rather than sale or subsistence. </t>
    </r>
    <r>
      <rPr>
        <b/>
        <i/>
        <sz val="8"/>
        <color theme="1"/>
        <rFont val="Arial"/>
        <family val="2"/>
      </rPr>
      <t>Examples</t>
    </r>
    <r>
      <rPr>
        <i/>
        <sz val="8"/>
        <color theme="1"/>
        <rFont val="Arial"/>
        <family val="2"/>
      </rPr>
      <t xml:space="preserve">: Gulf of Mexico recreational red snapper fishermen, Cuban recreational billfishermen </t>
    </r>
  </si>
  <si>
    <r>
      <t xml:space="preserve">Illegal uses of the marine ecosystem other than IUU fishing, which may have an impact on fishermen or management. </t>
    </r>
    <r>
      <rPr>
        <b/>
        <i/>
        <sz val="8"/>
        <color theme="1"/>
        <rFont val="Arial"/>
        <family val="2"/>
      </rPr>
      <t>Examples</t>
    </r>
    <r>
      <rPr>
        <i/>
        <sz val="8"/>
        <color theme="1"/>
        <rFont val="Arial"/>
        <family val="2"/>
      </rPr>
      <t>: coyotes, drug smuggling, human trafficking</t>
    </r>
  </si>
  <si>
    <r>
      <t xml:space="preserve">Those who communicate regulations, community actions, and conservation efforts to fishermen and fishing organizations to promote compliance with regulations and encourage best practices, and who facilitate communication between fishermen, other stakeholders, and regulators. Successful education and communication may play a large role in resolving conflicts between fishermen groups and between regulators and fishermen. </t>
    </r>
    <r>
      <rPr>
        <b/>
        <i/>
        <sz val="8"/>
        <color theme="1"/>
        <rFont val="Arial"/>
        <family val="2"/>
      </rPr>
      <t>Examples</t>
    </r>
    <r>
      <rPr>
        <i/>
        <sz val="8"/>
        <color theme="1"/>
        <rFont val="Arial"/>
        <family val="2"/>
      </rPr>
      <t>: industry or community leaders, government officials, NGOs, media</t>
    </r>
  </si>
  <si>
    <r>
      <t xml:space="preserve">Groups, agencies, institutions, or individuals who support the development of collective community action to reach common goals and services that benefit the community as a whole. Limit this category to groups that have some connection to fishing or fishing communities, or that could potentially help address a gap in capacity (for example, groups that could help build financial literacy among fishermen). </t>
    </r>
    <r>
      <rPr>
        <b/>
        <i/>
        <sz val="8"/>
        <color theme="1"/>
        <rFont val="Arial"/>
        <family val="2"/>
      </rPr>
      <t>Examples</t>
    </r>
    <r>
      <rPr>
        <i/>
        <sz val="8"/>
        <color theme="1"/>
        <rFont val="Arial"/>
        <family val="2"/>
      </rPr>
      <t>: community development corporations, NGOs</t>
    </r>
  </si>
  <si>
    <r>
      <t>Groups, individuals, or industries providing services to fishermen. These providers receive financial benefit from the fishing industry, but not directly from the sale of fish (in other words, they are not part of the seafood supply chain).</t>
    </r>
    <r>
      <rPr>
        <i/>
        <sz val="8"/>
        <color theme="1"/>
        <rFont val="Arial"/>
        <family val="2"/>
      </rPr>
      <t xml:space="preserve"> </t>
    </r>
    <r>
      <rPr>
        <b/>
        <i/>
        <sz val="8"/>
        <color theme="1"/>
        <rFont val="Arial"/>
        <family val="2"/>
      </rPr>
      <t>Examples</t>
    </r>
    <r>
      <rPr>
        <i/>
        <sz val="8"/>
        <color theme="1"/>
        <rFont val="Arial"/>
        <family val="2"/>
      </rPr>
      <t>: ice companies, bait shops, gear manufacturers, mechanics, port managers</t>
    </r>
  </si>
  <si>
    <r>
      <t xml:space="preserve">Groups, agencies, institutions, or individuals who fund and/or carry out research on new fishing gears or technologies and support innovation in fishing practices. </t>
    </r>
    <r>
      <rPr>
        <b/>
        <i/>
        <sz val="8"/>
        <color theme="1"/>
        <rFont val="Arial"/>
        <family val="2"/>
      </rPr>
      <t>Examples</t>
    </r>
    <r>
      <rPr>
        <i/>
        <sz val="8"/>
        <color theme="1"/>
        <rFont val="Arial"/>
        <family val="2"/>
      </rPr>
      <t>: Australia’s Fisheries Research and Development Corporation, fishermen and fishermen organizations, universities and other research institutions, NFWF Fisheries Innovation Fund</t>
    </r>
  </si>
  <si>
    <r>
      <t xml:space="preserve">Fishermen whose catch is primarily consumed by the fishermen themselves and their families. Generally, subsistence fishermen fish near to shore with relatively low tech fishing methods. Subsistence fishermen often depend on fish as an important source of food, and may sell small amounts of their catch as a source of income. </t>
    </r>
    <r>
      <rPr>
        <b/>
        <i/>
        <sz val="8"/>
        <color theme="1"/>
        <rFont val="Arial"/>
        <family val="2"/>
      </rPr>
      <t>Examples</t>
    </r>
    <r>
      <rPr>
        <i/>
        <sz val="8"/>
        <color theme="1"/>
        <rFont val="Arial"/>
        <family val="2"/>
      </rPr>
      <t>: Alaskan subsistence fishermen, Filipino coastal subsistence fishermen</t>
    </r>
  </si>
  <si>
    <r>
      <t xml:space="preserve">Fishermen using relatively large vessels and gear. They often take longer fishing trips farther from shore and catch more fish on a single trip when compared to small-scale fishermen, fish with higher tech gear and greater levels of investment and may be associated with commercial companies. </t>
    </r>
    <r>
      <rPr>
        <b/>
        <i/>
        <sz val="8"/>
        <color theme="1"/>
        <rFont val="Arial"/>
        <family val="2"/>
      </rPr>
      <t>Examples</t>
    </r>
    <r>
      <rPr>
        <i/>
        <sz val="8"/>
        <color theme="1"/>
        <rFont val="Arial"/>
        <family val="2"/>
      </rPr>
      <t>: large Alaskan pollock trawlers, South African deep-sea hake trawlers</t>
    </r>
  </si>
  <si>
    <r>
      <t xml:space="preserve">Any organizations composed mostly of fishermen that participate in fisheries regulation and harvest and represent fishermen’s interests, including sectors, cooperatives, associations and other groups. These organizations may be the entities to which regulations apply—for example, territorial use rights may be granted to a cooperative rather than to individual fishermen—or they may participate in fishery management less directly. </t>
    </r>
    <r>
      <rPr>
        <b/>
        <i/>
        <sz val="8"/>
        <color theme="1"/>
        <rFont val="Arial"/>
        <family val="2"/>
      </rPr>
      <t>Examples</t>
    </r>
    <r>
      <rPr>
        <i/>
        <sz val="8"/>
        <color theme="1"/>
        <rFont val="Arial"/>
        <family val="2"/>
      </rPr>
      <t>: New England groundfish sectors, Mexico’s fishermen’s cooperatives</t>
    </r>
  </si>
  <si>
    <r>
      <t xml:space="preserve">The rules and mechanisms that implement laws, policies and societal expectations regarding resource management at international, national, or local scales. These may be formal rules or societal expectations. Define regulations at a broad level— you should note if there are fishery management plans, no-take zones, catch limits, permit requirements, or input controls, but do not need to comprehensively list the specific rules (gear restrictions, number of days at sea, etc.). </t>
    </r>
    <r>
      <rPr>
        <b/>
        <i/>
        <sz val="8"/>
        <color rgb="FF000000"/>
        <rFont val="Arial"/>
        <family val="2"/>
      </rPr>
      <t>Examples (high governance)</t>
    </r>
    <r>
      <rPr>
        <i/>
        <sz val="8"/>
        <color rgb="FF000000"/>
        <rFont val="Arial"/>
        <family val="2"/>
      </rPr>
      <t xml:space="preserve">: Fishery Management Plans, TACs, marine protected areas, limited entry permits, input controls. </t>
    </r>
    <r>
      <rPr>
        <b/>
        <i/>
        <sz val="8"/>
        <color rgb="FF000000"/>
        <rFont val="Arial"/>
        <family val="2"/>
      </rPr>
      <t>Examples (low governance)</t>
    </r>
    <r>
      <rPr>
        <i/>
        <sz val="8"/>
        <color rgb="FF000000"/>
        <rFont val="Arial"/>
        <family val="2"/>
      </rPr>
      <t>: social pressure to fish in specific areas, taboos</t>
    </r>
  </si>
  <si>
    <r>
      <t xml:space="preserve">Groups, organizations, or individuals that provide grants or aid to fishermen or other components of the fishery system, including monitoring and research efforts. Often, this aid may need to be used for specific projects and may come with requirements for specific management methods, conservation practices, research, reporting and accountability, or other activities. However, grants and aid do not need to be paid back and aid providers do not expect any direct financial returns. </t>
    </r>
    <r>
      <rPr>
        <b/>
        <i/>
        <sz val="8"/>
        <color theme="1"/>
        <rFont val="Arial"/>
        <family val="2"/>
      </rPr>
      <t>Examples</t>
    </r>
    <r>
      <rPr>
        <i/>
        <sz val="8"/>
        <color theme="1"/>
        <rFont val="Arial"/>
        <family val="2"/>
      </rPr>
      <t>: USAID, federal disaster funding, philanthropic organizations</t>
    </r>
  </si>
  <si>
    <r>
      <t xml:space="preserve">External parties who audit the operational and financial actions of fishermen and fishing organizations and enforce appropriate behavior to ensure compliance with regulations, protect against fraud and increase confidence for granters and investors. </t>
    </r>
    <r>
      <rPr>
        <b/>
        <i/>
        <sz val="8"/>
        <color theme="1"/>
        <rFont val="Arial"/>
        <family val="2"/>
      </rPr>
      <t>Examples</t>
    </r>
    <r>
      <rPr>
        <i/>
        <sz val="8"/>
        <color theme="1"/>
        <rFont val="Arial"/>
        <family val="2"/>
      </rPr>
      <t>: IRS, private auditors, government auditors, local law enforcement</t>
    </r>
  </si>
  <si>
    <t>About this tool</t>
  </si>
  <si>
    <t>When to use this tool</t>
  </si>
  <si>
    <t>Intended audience</t>
  </si>
  <si>
    <t>Is scientific information on the status of fish populations, ecosystem health and fishing activities incorporated into regulations? Is decision-making formally based on the best available science? Are science and management at odds?</t>
  </si>
  <si>
    <t>How influential are fishermen in the community? Does fishing play a large role in community development, social cohesion and other community activities? Are fishing leaders also community leaders?</t>
  </si>
  <si>
    <t>• Do any particular sections of the map—for example, the supply chain or the regulatory process—require a closer look? 
• Are there groups or entities who could help address gaps in capacity or fill additional roles? 
• Are any important stakeholders not represented in this analysis? 
• Do the arrows on the map accurately represent the relationships in this system, and are any of those relationships particularly weak, confrontational, close or important?</t>
  </si>
  <si>
    <r>
      <rPr>
        <sz val="10"/>
        <rFont val="Arial"/>
        <family val="2"/>
      </rPr>
      <t xml:space="preserve">Define the scope of the system you want to analyze, the point in time you are analyzing and what your management goals are in that region. Record a description of the system at the </t>
    </r>
    <r>
      <rPr>
        <u/>
        <sz val="10"/>
        <color theme="10"/>
        <rFont val="Arial"/>
        <family val="2"/>
      </rPr>
      <t>top of the Group Definitions tab</t>
    </r>
    <r>
      <rPr>
        <sz val="10"/>
        <color theme="10"/>
        <rFont val="Arial"/>
        <family val="2"/>
      </rPr>
      <t>.</t>
    </r>
  </si>
  <si>
    <r>
      <rPr>
        <sz val="10"/>
        <rFont val="Arial"/>
        <family val="2"/>
      </rPr>
      <t xml:space="preserve">The </t>
    </r>
    <r>
      <rPr>
        <u/>
        <sz val="10"/>
        <color theme="10"/>
        <rFont val="Arial"/>
        <family val="2"/>
      </rPr>
      <t>Interpretation tab</t>
    </r>
    <r>
      <rPr>
        <sz val="10"/>
        <rFont val="Arial"/>
        <family val="2"/>
      </rPr>
      <t xml:space="preserve"> asks guiding questions about the results of this analysis to help identify gaps/targets for capacity building, potential partners, roadblocks/challenges and areas for further analysis.</t>
    </r>
  </si>
  <si>
    <t>See the Fishery Systems Mapping User Guide for more information about capacity assessment, additional systems mapping tools, supply chain analysis and other components of the Diagnostics Toolkit that complement this tool.</t>
  </si>
  <si>
    <r>
      <t xml:space="preserve">Those who make laws guiding how fisheries are managed, but are not responsible for developing or enforcing the regulations to implement these laws. This category may include international, national and/or smaller-scale lawmaking bodies, depending on the scale and context of the observed system. </t>
    </r>
    <r>
      <rPr>
        <b/>
        <i/>
        <sz val="8"/>
        <color rgb="FF000000"/>
        <rFont val="Arial"/>
        <family val="2"/>
      </rPr>
      <t>Examples</t>
    </r>
    <r>
      <rPr>
        <i/>
        <sz val="8"/>
        <color rgb="FF000000"/>
        <rFont val="Arial"/>
        <family val="2"/>
      </rPr>
      <t>: Myanmar Assembly of the Union; Massachusetts legislature; United Nations Conference on the Law of the Sea</t>
    </r>
  </si>
  <si>
    <r>
      <t xml:space="preserve">Influencers within the community who play a role in organizing community members, fostering conversations and participation in management and guiding public opinion. Organizations that advocate for the interests of the fishing industry but that do not directly participate in fisheries harvest or regulation may be included here. For the most part, these will be groups, although some particularly important individuals may also be included; influential individuals can be more comprehensively identified at the site level. </t>
    </r>
    <r>
      <rPr>
        <b/>
        <i/>
        <sz val="8"/>
        <color rgb="FF000000"/>
        <rFont val="Arial"/>
        <family val="2"/>
      </rPr>
      <t>Examples</t>
    </r>
    <r>
      <rPr>
        <i/>
        <sz val="8"/>
        <color rgb="FF000000"/>
        <rFont val="Arial"/>
        <family val="2"/>
      </rPr>
      <t>: fishing industry leaders, journalists, religious leaders, local politicians, unions</t>
    </r>
  </si>
  <si>
    <r>
      <t xml:space="preserve">Groups, agencies, institutions, or individuals who encourage conservation and sustainability in the use of fisheries resources by communication with fishermen, fishermen organizations, regulators, political leaders and/or components of the supply chain. Note if there are large differences in philosophy or approach between different conservation organizations. </t>
    </r>
    <r>
      <rPr>
        <b/>
        <i/>
        <sz val="8"/>
        <color theme="1"/>
        <rFont val="Arial"/>
        <family val="2"/>
      </rPr>
      <t>Examples</t>
    </r>
    <r>
      <rPr>
        <i/>
        <sz val="8"/>
        <color theme="1"/>
        <rFont val="Arial"/>
        <family val="2"/>
      </rPr>
      <t>: EDF, sustainability certifications, international/local NGOs, community members</t>
    </r>
  </si>
  <si>
    <r>
      <t xml:space="preserve">Organizations or agencies who inspect the quality of seafood.  Inspections may be conducted to ensure food safety, protect against seafood fraud, comply with regulations and provide access to export markets. </t>
    </r>
    <r>
      <rPr>
        <b/>
        <i/>
        <sz val="8"/>
        <color rgb="FF000000"/>
        <rFont val="Arial"/>
        <family val="2"/>
      </rPr>
      <t>Examples</t>
    </r>
    <r>
      <rPr>
        <i/>
        <sz val="8"/>
        <color rgb="FF000000"/>
        <rFont val="Arial"/>
        <family val="2"/>
      </rPr>
      <t>: US FDA, Canadian Food Inspection Agency</t>
    </r>
  </si>
  <si>
    <t>Primary Buyers, Processors and Exporters</t>
  </si>
  <si>
    <r>
      <t xml:space="preserve">Those who initially purchase seafood from fishermen, process seafood into value-added products and/or export seafood to foreign markets. Generally, though not always, this will take place in the country where the fish is landed. If possible, note if prices offered to fishermen are competitive or fixed, and if fishermen have exclusive relationships with any buyers or companies. </t>
    </r>
    <r>
      <rPr>
        <b/>
        <i/>
        <sz val="8"/>
        <color theme="1"/>
        <rFont val="Arial"/>
        <family val="2"/>
      </rPr>
      <t>Examples</t>
    </r>
    <r>
      <rPr>
        <i/>
        <sz val="8"/>
        <color theme="1"/>
        <rFont val="Arial"/>
        <family val="2"/>
      </rPr>
      <t>: individually owned trucks that sell to processors, local processing plants, StarKist in American Samoa</t>
    </r>
  </si>
  <si>
    <t>Importers, Wholesalers and Distributors</t>
  </si>
  <si>
    <r>
      <t>Those who import, sell and/or distribute bulk quantities of seafood to retailers and vendors. Secondary processing may be conducted by some entities in this category.</t>
    </r>
    <r>
      <rPr>
        <b/>
        <sz val="8"/>
        <color theme="1"/>
        <rFont val="Arial"/>
        <family val="2"/>
      </rPr>
      <t xml:space="preserve"> </t>
    </r>
    <r>
      <rPr>
        <b/>
        <i/>
        <sz val="8"/>
        <color rgb="FF000000"/>
        <rFont val="Arial"/>
        <family val="2"/>
      </rPr>
      <t>Examples</t>
    </r>
    <r>
      <rPr>
        <i/>
        <sz val="8"/>
        <color rgb="FF000000"/>
        <rFont val="Arial"/>
        <family val="2"/>
      </rPr>
      <t>: US Foods, Trident, Fulton Fish Market</t>
    </r>
  </si>
  <si>
    <r>
      <t xml:space="preserve">This category includes grocery stores, restaurants and institutional dining. Those in this group sell directly to consumers, but some may be vertically integrated and operate their own processing and distribution networks. </t>
    </r>
    <r>
      <rPr>
        <b/>
        <i/>
        <sz val="8"/>
        <color rgb="FF000000"/>
        <rFont val="Arial"/>
        <family val="2"/>
      </rPr>
      <t>Examples</t>
    </r>
    <r>
      <rPr>
        <i/>
        <sz val="8"/>
        <color rgb="FF000000"/>
        <rFont val="Arial"/>
        <family val="2"/>
      </rPr>
      <t xml:space="preserve">: Whole Foods, Kroger, Red Lobster     </t>
    </r>
  </si>
  <si>
    <r>
      <t xml:space="preserve">Those who measure and monitor fisheries catch on an ongoing basis. Monitoring may be conducted by the fishermen themselves or an external group like at-sea or dockside monitors. Is possible, note whether monitoring includes the collection of biological information like the sex, length and age of the catch and whether it accounts for discards. </t>
    </r>
    <r>
      <rPr>
        <b/>
        <i/>
        <sz val="8"/>
        <color theme="1"/>
        <rFont val="Arial"/>
        <family val="2"/>
      </rPr>
      <t>Examples (high governance)</t>
    </r>
    <r>
      <rPr>
        <i/>
        <sz val="8"/>
        <color theme="1"/>
        <rFont val="Arial"/>
        <family val="2"/>
      </rPr>
      <t xml:space="preserve">: North Pacific Observer Program; electronic monitoring
</t>
    </r>
    <r>
      <rPr>
        <b/>
        <i/>
        <sz val="8"/>
        <color theme="1"/>
        <rFont val="Arial"/>
        <family val="2"/>
      </rPr>
      <t>Examples (low governance)</t>
    </r>
    <r>
      <rPr>
        <i/>
        <sz val="8"/>
        <color theme="1"/>
        <rFont val="Arial"/>
        <family val="2"/>
      </rPr>
      <t>: self-reported catch measurements by fishermen, market/auction record</t>
    </r>
    <r>
      <rPr>
        <sz val="8"/>
        <color theme="1"/>
        <rFont val="Arial"/>
        <family val="2"/>
      </rPr>
      <t xml:space="preserve">s
</t>
    </r>
  </si>
  <si>
    <r>
      <t>Those responsible for ensuring that fishermen cooperate with international, national and regional laws and regulations. In some cases, this category may include government enforcement agencies like a Coast Guard; in the absence of formal enforcement capacity, it may include informal mechanisms like community or individual actions.</t>
    </r>
    <r>
      <rPr>
        <i/>
        <sz val="8"/>
        <color theme="1"/>
        <rFont val="Arial"/>
        <family val="2"/>
      </rPr>
      <t xml:space="preserve"> </t>
    </r>
    <r>
      <rPr>
        <b/>
        <i/>
        <sz val="8"/>
        <color theme="1"/>
        <rFont val="Arial"/>
        <family val="2"/>
      </rPr>
      <t>Examples (high governance)</t>
    </r>
    <r>
      <rPr>
        <i/>
        <sz val="8"/>
        <color theme="1"/>
        <rFont val="Arial"/>
        <family val="2"/>
      </rPr>
      <t xml:space="preserve">: NOAA Office of Law Enforcement, Philippines Fishery Law Enforcement Officers
</t>
    </r>
    <r>
      <rPr>
        <b/>
        <i/>
        <sz val="8"/>
        <color theme="1"/>
        <rFont val="Arial"/>
        <family val="2"/>
      </rPr>
      <t>Examples (low governance)</t>
    </r>
    <r>
      <rPr>
        <i/>
        <sz val="8"/>
        <color theme="1"/>
        <rFont val="Arial"/>
        <family val="2"/>
      </rPr>
      <t>: social disapproval, community group sanctions</t>
    </r>
    <r>
      <rPr>
        <sz val="8"/>
        <color theme="1"/>
        <rFont val="Arial"/>
        <family val="2"/>
      </rPr>
      <t xml:space="preserve">
</t>
    </r>
  </si>
  <si>
    <r>
      <t xml:space="preserve">Groups, agencies, institutions, or individuals who carry out stock assessments to determine the status of fisheries resources and guide regulatory actions. Stock assessments may have varying levels of formality, scientific guidance and peer review. </t>
    </r>
    <r>
      <rPr>
        <b/>
        <i/>
        <sz val="8"/>
        <color theme="1"/>
        <rFont val="Arial"/>
        <family val="2"/>
      </rPr>
      <t>Examples (high governance)</t>
    </r>
    <r>
      <rPr>
        <i/>
        <sz val="8"/>
        <color theme="1"/>
        <rFont val="Arial"/>
        <family val="2"/>
      </rPr>
      <t xml:space="preserve">: European Commission Scientific, Technical and Economic Committee for Fisheries, NOAA Fisheries Science Centers, consultants
</t>
    </r>
    <r>
      <rPr>
        <b/>
        <i/>
        <sz val="8"/>
        <color theme="1"/>
        <rFont val="Arial"/>
        <family val="2"/>
      </rPr>
      <t>Examples (low governance)</t>
    </r>
    <r>
      <rPr>
        <i/>
        <sz val="8"/>
        <color theme="1"/>
        <rFont val="Arial"/>
        <family val="2"/>
      </rPr>
      <t>: FISHE assessments conducted by fishery managers or fishermen, local ecological knowledge</t>
    </r>
    <r>
      <rPr>
        <sz val="8"/>
        <color theme="1"/>
        <rFont val="Arial"/>
        <family val="2"/>
      </rPr>
      <t xml:space="preserve">
</t>
    </r>
  </si>
  <si>
    <r>
      <t xml:space="preserve">Groups, agencies, institutions, or individuals who carry out social science research related to fisheries and fishing communities, including economics, sociology and political science. </t>
    </r>
    <r>
      <rPr>
        <b/>
        <i/>
        <sz val="8"/>
        <color rgb="FF000000"/>
        <rFont val="Arial"/>
        <family val="2"/>
      </rPr>
      <t>Examples (high governance)</t>
    </r>
    <r>
      <rPr>
        <i/>
        <sz val="8"/>
        <color rgb="FF000000"/>
        <rFont val="Arial"/>
        <family val="2"/>
      </rPr>
      <t xml:space="preserve">: NEFSC Social Sciences Branch, academic institutions/universities
</t>
    </r>
    <r>
      <rPr>
        <b/>
        <i/>
        <sz val="8"/>
        <color rgb="FF000000"/>
        <rFont val="Arial"/>
        <family val="2"/>
      </rPr>
      <t>Examples (low governance)</t>
    </r>
    <r>
      <rPr>
        <i/>
        <sz val="8"/>
        <color rgb="FF000000"/>
        <rFont val="Arial"/>
        <family val="2"/>
      </rPr>
      <t>: fishermen organizations, community groups</t>
    </r>
    <r>
      <rPr>
        <sz val="8"/>
        <color rgb="FF000000"/>
        <rFont val="Arial"/>
        <family val="2"/>
      </rPr>
      <t xml:space="preserve">
</t>
    </r>
  </si>
  <si>
    <t>Do fishermen have sufficient access to capital, such as loans, investments, grants and/or aid, to manage the fishery effectively and support their businesses? Are the relationships between investors and fishermen cooperative or predatory?</t>
  </si>
  <si>
    <t>Interest/Alignment</t>
  </si>
  <si>
    <t>Strongly opposed</t>
  </si>
  <si>
    <t>Somewhat opposed</t>
  </si>
  <si>
    <t>Neutral</t>
  </si>
  <si>
    <t>Somewhat supportive</t>
  </si>
  <si>
    <t>Strongly supportive</t>
  </si>
  <si>
    <t>Value</t>
  </si>
  <si>
    <t>Not influential</t>
  </si>
  <si>
    <t>Extremely influential</t>
  </si>
  <si>
    <t>Very influential</t>
  </si>
  <si>
    <t>Somewhat influential</t>
  </si>
  <si>
    <t>Slightly influential</t>
  </si>
  <si>
    <t>Applying this tool</t>
  </si>
  <si>
    <r>
      <t xml:space="preserve">Judicial processes, mechanisms, or procedures encompass the enforcement of regulations and laws, the prosecution of violators and the systems available for users and stakeholders to take legal recourse to ensure authorities are fulfilling their responsibilities. </t>
    </r>
    <r>
      <rPr>
        <b/>
        <i/>
        <sz val="8"/>
        <color theme="1"/>
        <rFont val="Arial"/>
        <family val="2"/>
      </rPr>
      <t>Examples</t>
    </r>
    <r>
      <rPr>
        <i/>
        <sz val="8"/>
        <color theme="1"/>
        <rFont val="Arial"/>
        <family val="2"/>
      </rPr>
      <t>: US Supreme Court, European Court of Justice, civil and criminal courts</t>
    </r>
  </si>
  <si>
    <t xml:space="preserve">Most fisheries have many activities that contribute to their functioning, including science, regulation, and enforcement; however, the groups or individuals responsible for carrying out these functions and the relationships between them may vary depending on local conditions. Identifying these stakeholders and their roles within a fishery system can provide context and inform strategies for implementing sustainable fisheries management.
The Fishery Systems Mapping Tool helps define the functional roles of stakeholders in a fishery system, clarify the interactions between each group and compare their influence and interest in improving fisheries management. Use of this tool can help build knowledge of a fishery system and identify gaps in capacity, challenges, potential partners and strategic opportunities for improved fisheries management.
</t>
  </si>
  <si>
    <t>The Tool can be completed through desk-based research rather than through field work, using white papers, scientific literature, internet searches and expert advice as references. Additionally, it can be used within a group setting to arrive at a common understanding of a fishery.</t>
  </si>
  <si>
    <t xml:space="preserve">The Fishery Systems Mapping Tool is designed for use by fishery managers, non-governmental organizations (NGOs) and other practitioners to understand the landscape of a fishery system. The Tool can be completed through desk-based research rather than through field work, using white papers, scientific literature, internet searches and expert advice as references. </t>
  </si>
  <si>
    <t>The Fishery Systems Mapping Tool can be used at various scales and stages of the fisheries management process. The Tool can be used relatively early in the fishery reform process, to understand the stakeholders present in the system and gain insight and context that can inform strategic opportunities for fishery reform projects. For example, the Tool can help fishery practitioners collect information prior to beginning work in a fishery system, such as during the Strategic Scoping phase. However, the Tool can also be applied to smaller regions, individual fisheries or specific sites to better understand the dynamics within a fishery and it can be applied when interacting with fishery stakeholders, such as during the Assessment &amp; Engagement phase. See the Sustainable Fisheries Toolkit website for more information on the phases of a fishery reform process.</t>
  </si>
  <si>
    <t xml:space="preserve">This systems map template is designed to be broadly applicable to a range of geographic locations, fishery types and governance scenarios, and to provide a consistent framework to guide identification of fisheries stakeholders and their roles within a system. However, there is a tradeoff between this consistency and the level of detail necessary to understand a given region. As mentioned previously, many parts of the system are not comprehensively represented by this tool, and will require further analysis for a specific site or fishery. In addition, the range of relationships between stakeholders and the processes that drive change in a system are not fully represented.
Given these limitations, this template should be used as one part of the larger diagnostics process, and additional tools should be used to map the supply chain, the regulatory process, the political economy and stakeholder interactions at the finer scale of a fishery or site.
Finally, it will be challenging to identify all relevant stakeholders on an initial use of this template, especially in groups where many entities may be playing that role, like Conservation or Sellers. The map resulting from this process should not be considered static, and can be altered and added to as a better working knowledge of a country or region develops.
</t>
  </si>
  <si>
    <t>Define scope</t>
  </si>
  <si>
    <t>Identify entities</t>
  </si>
  <si>
    <t>Next steps</t>
  </si>
  <si>
    <r>
      <t xml:space="preserve">Fishermen violating laws and regulations, not reporting their fishing activities or catch to the appropriate authorities, or fishing outside of regulatory oversight by fishing without nationality or in unregulated areas. </t>
    </r>
    <r>
      <rPr>
        <b/>
        <i/>
        <sz val="8"/>
        <color theme="1"/>
        <rFont val="Arial"/>
        <family val="2"/>
      </rPr>
      <t>Examples</t>
    </r>
    <r>
      <rPr>
        <i/>
        <sz val="8"/>
        <color theme="1"/>
        <rFont val="Arial"/>
        <family val="2"/>
      </rPr>
      <t>: Chilean loco fishermen outside TURF areas; foreign fishermen in Indonesia’s EEZ</t>
    </r>
  </si>
  <si>
    <r>
      <t xml:space="preserve">Groups, individuals, or industries other than fishermen who interact with the fishery resource and marine ecosystems and benefit from the health and stability of these resources. Often, these groups will use the resource in a non-extractive manner, but some extractive uses—like certain types of aquaculture that are dependent on a healthy ecosystem—may also fall into this category. It is helpful to note which type of resource use is occurring. </t>
    </r>
    <r>
      <rPr>
        <b/>
        <i/>
        <sz val="8"/>
        <color theme="1"/>
        <rFont val="Arial"/>
        <family val="2"/>
      </rPr>
      <t>Examples</t>
    </r>
    <r>
      <rPr>
        <i/>
        <sz val="8"/>
        <color theme="1"/>
        <rFont val="Arial"/>
        <family val="2"/>
      </rPr>
      <t>: scuba divers, tourist industry</t>
    </r>
  </si>
  <si>
    <t>Power map</t>
  </si>
  <si>
    <r>
      <rPr>
        <sz val="10"/>
        <rFont val="Arial"/>
        <family val="2"/>
      </rPr>
      <t xml:space="preserve">In the </t>
    </r>
    <r>
      <rPr>
        <u/>
        <sz val="10"/>
        <color theme="10"/>
        <rFont val="Arial"/>
        <family val="2"/>
      </rPr>
      <t>Group Definitions tab</t>
    </r>
    <r>
      <rPr>
        <sz val="10"/>
        <rFont val="Arial"/>
        <family val="2"/>
      </rPr>
      <t xml:space="preserve">, define which entities play each functional role within the system. For each Functional Group, fill in the groups or stakeholders that play that role in the Entities and Institutions column (Column F). </t>
    </r>
  </si>
  <si>
    <r>
      <t xml:space="preserve">These instructions are intended to help you use the Fishery Systems Mapping Tool. For detailed, step-by-step guidance, we highly recommend consulting with the Fishery Systems Mapping Tool User Guide, which can be found on the Sustainable Fisheries Toolkit website.
</t>
    </r>
    <r>
      <rPr>
        <b/>
        <sz val="10"/>
        <color theme="1"/>
        <rFont val="Arial"/>
        <family val="2"/>
      </rPr>
      <t>Begin with Step 1: Define scope, below:</t>
    </r>
  </si>
  <si>
    <r>
      <rPr>
        <sz val="10"/>
        <rFont val="Arial"/>
        <family val="2"/>
      </rPr>
      <t xml:space="preserve">In the </t>
    </r>
    <r>
      <rPr>
        <u/>
        <sz val="10"/>
        <color theme="10"/>
        <rFont val="Arial"/>
        <family val="2"/>
      </rPr>
      <t>Group Definitions tab</t>
    </r>
    <r>
      <rPr>
        <sz val="10"/>
        <rFont val="Arial"/>
        <family val="2"/>
      </rPr>
      <t>, for each group, assign a score for Adequacy, Influence in changing fisheries management, Interest/ Alignment with management goals and Cohesion. These can be found in Columns G, H, J and L. Click on each cell to the reveal the dropdown so you can make your selection.</t>
    </r>
  </si>
  <si>
    <r>
      <rPr>
        <sz val="10"/>
        <color theme="1"/>
        <rFont val="Arial"/>
        <family val="2"/>
      </rPr>
      <t xml:space="preserve">Filling in the Entities or Institutions (Step 2) will populate the </t>
    </r>
    <r>
      <rPr>
        <u/>
        <sz val="10"/>
        <color theme="10"/>
        <rFont val="Arial"/>
        <family val="2"/>
      </rPr>
      <t>System Map</t>
    </r>
    <r>
      <rPr>
        <u/>
        <sz val="10"/>
        <color rgb="FF0000FF"/>
        <rFont val="Arial"/>
        <family val="2"/>
      </rPr>
      <t xml:space="preserve"> tab</t>
    </r>
    <r>
      <rPr>
        <sz val="10"/>
        <rFont val="Arial"/>
        <family val="2"/>
      </rPr>
      <t>.</t>
    </r>
  </si>
  <si>
    <t>System map</t>
  </si>
  <si>
    <r>
      <rPr>
        <sz val="10"/>
        <rFont val="Arial"/>
        <family val="2"/>
      </rPr>
      <t xml:space="preserve">The influence and interest/alignment scores will populate the </t>
    </r>
    <r>
      <rPr>
        <u/>
        <sz val="10"/>
        <color theme="10"/>
        <rFont val="Arial"/>
        <family val="2"/>
      </rPr>
      <t>Power Map</t>
    </r>
    <r>
      <rPr>
        <sz val="10"/>
        <rFont val="Arial"/>
        <family val="2"/>
      </rPr>
      <t>, which provides a way to visualize stakeholder interests and suggests broad engagement strategies. Read more about each quadrant of the Power Map in the User guide for this Tool.</t>
    </r>
  </si>
  <si>
    <t>Fishermen</t>
  </si>
  <si>
    <t>particularly important to successful fisheries management and engagement. It asks the user to characterize the nature (Conflict, Some Animosity, Neutral, Cooperation, or Alliance) and effectiveness (ranging from very ineffective to very effective) of these relationships.</t>
  </si>
  <si>
    <r>
      <rPr>
        <b/>
        <sz val="10"/>
        <color theme="1"/>
        <rFont val="Arial"/>
        <family val="2"/>
      </rPr>
      <t xml:space="preserve">Author: </t>
    </r>
    <r>
      <rPr>
        <sz val="10"/>
        <color theme="1"/>
        <rFont val="Arial"/>
        <family val="2"/>
      </rPr>
      <t xml:space="preserve">Leah Fine and Alexis N. Rife
</t>
    </r>
    <r>
      <rPr>
        <b/>
        <sz val="10"/>
        <color theme="1"/>
        <rFont val="Arial"/>
        <family val="2"/>
      </rPr>
      <t>Citation:</t>
    </r>
    <r>
      <rPr>
        <sz val="10"/>
        <color theme="1"/>
        <rFont val="Arial"/>
        <family val="2"/>
      </rPr>
      <t xml:space="preserve"> Fine, L. and Rife, A. (2018). </t>
    </r>
    <r>
      <rPr>
        <i/>
        <sz val="10"/>
        <color theme="1"/>
        <rFont val="Arial"/>
        <family val="2"/>
      </rPr>
      <t>Fishery Systems Mapping Tool</t>
    </r>
    <r>
      <rPr>
        <sz val="10"/>
        <color theme="1"/>
        <rFont val="Arial"/>
        <family val="2"/>
      </rPr>
      <t xml:space="preserve">. Environmental Defense Fund.
</t>
    </r>
    <r>
      <rPr>
        <b/>
        <sz val="10"/>
        <color theme="1"/>
        <rFont val="Arial"/>
        <family val="2"/>
      </rPr>
      <t>Version:</t>
    </r>
    <r>
      <rPr>
        <sz val="10"/>
        <color theme="1"/>
        <rFont val="Arial"/>
        <family val="2"/>
      </rPr>
      <t xml:space="preserve"> August, 2018. This tool is being released as a beta version that will be updated as we receive feedback from fishery practitioners. The beta designation is a recognition of the value of stakeholder input, which we know will make this tool even more successful in supporting sustainable fisheries management around the world. We invite you to share your feedback on the Sustainable Fisheries Toolkit website.
</t>
    </r>
    <r>
      <rPr>
        <b/>
        <sz val="10"/>
        <color theme="1"/>
        <rFont val="Arial"/>
        <family val="2"/>
      </rPr>
      <t xml:space="preserve">Compatibility: </t>
    </r>
    <r>
      <rPr>
        <sz val="10"/>
        <color theme="1"/>
        <rFont val="Arial"/>
        <family val="2"/>
      </rPr>
      <t xml:space="preserve">Due to Excel features this tool works best when used with the Windows operating system.
</t>
    </r>
    <r>
      <rPr>
        <b/>
        <sz val="10"/>
        <color theme="1"/>
        <rFont val="Arial"/>
        <family val="2"/>
      </rPr>
      <t xml:space="preserve">Note: </t>
    </r>
    <r>
      <rPr>
        <sz val="10"/>
        <color theme="1"/>
        <rFont val="Arial"/>
        <family val="2"/>
      </rPr>
      <t>Any views expressed in this tool and associated materials are those of the authors and do not necessarily represent those of the contributors or their organizations. Any errors are those of the authors. This tool is a support tool and should not be used as a decision-making tool. Neither EDF, nor the authors take responsibility for the results of the use of this tool.</t>
    </r>
    <r>
      <rPr>
        <b/>
        <sz val="10"/>
        <color theme="1"/>
        <rFont val="Arial"/>
        <family val="2"/>
      </rPr>
      <t xml:space="preserve">
</t>
    </r>
    <r>
      <rPr>
        <sz val="10"/>
        <color theme="1"/>
        <rFont val="Arial"/>
        <family val="2"/>
      </rPr>
      <t>Copyright © 2018 Environmental Defense Fund. All rights reserved.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</si>
</sst>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Arial"/>
      <family val="2"/>
    </font>
    <font>
      <sz val="11"/>
      <color theme="1"/>
      <name val="Arial"/>
      <family val="2"/>
    </font>
    <font>
      <sz val="12"/>
      <color theme="0"/>
      <name val="Calibri"/>
      <family val="2"/>
      <scheme val="minor"/>
    </font>
    <font>
      <sz val="12"/>
      <color theme="1"/>
      <name val="Calibri"/>
      <family val="2"/>
      <scheme val="minor"/>
    </font>
    <font>
      <u/>
      <sz val="11"/>
      <color theme="10"/>
      <name val="Calibri"/>
      <family val="2"/>
      <scheme val="minor"/>
    </font>
    <font>
      <sz val="11"/>
      <color theme="0" tint="-0.249977111117893"/>
      <name val="Calibri"/>
      <family val="2"/>
      <scheme val="minor"/>
    </font>
    <font>
      <b/>
      <sz val="22"/>
      <color rgb="FF009FDA"/>
      <name val="Arial"/>
      <family val="2"/>
    </font>
    <font>
      <sz val="10"/>
      <color theme="1"/>
      <name val="Arial"/>
      <family val="2"/>
    </font>
    <font>
      <b/>
      <sz val="10"/>
      <color theme="1"/>
      <name val="Arial"/>
      <family val="2"/>
    </font>
    <font>
      <b/>
      <sz val="12"/>
      <color rgb="FF009FDA"/>
      <name val="Arial"/>
      <family val="2"/>
    </font>
    <font>
      <sz val="11"/>
      <color theme="1"/>
      <name val="Arial"/>
      <family val="2"/>
    </font>
    <font>
      <sz val="10"/>
      <name val="Arial"/>
      <family val="2"/>
    </font>
    <font>
      <b/>
      <sz val="18"/>
      <color rgb="FF009FDA"/>
      <name val="Arial"/>
      <family val="2"/>
    </font>
    <font>
      <b/>
      <sz val="10"/>
      <name val="Arial"/>
      <family val="2"/>
    </font>
    <font>
      <u/>
      <sz val="10"/>
      <color theme="10"/>
      <name val="Arial"/>
      <family val="2"/>
    </font>
    <font>
      <u/>
      <sz val="10"/>
      <color rgb="FF0000FF"/>
      <name val="Arial"/>
      <family val="2"/>
    </font>
    <font>
      <sz val="10"/>
      <color theme="10"/>
      <name val="Arial"/>
      <family val="2"/>
    </font>
    <font>
      <sz val="11"/>
      <name val="Calibri"/>
      <family val="2"/>
      <scheme val="minor"/>
    </font>
    <font>
      <b/>
      <sz val="12"/>
      <color theme="1"/>
      <name val="Arial"/>
      <family val="2"/>
    </font>
    <font>
      <b/>
      <sz val="8"/>
      <color theme="1"/>
      <name val="Arial"/>
      <family val="2"/>
    </font>
    <font>
      <sz val="8"/>
      <color rgb="FF000000"/>
      <name val="Arial"/>
      <family val="2"/>
    </font>
    <font>
      <i/>
      <sz val="8"/>
      <color rgb="FF000000"/>
      <name val="Arial"/>
      <family val="2"/>
    </font>
    <font>
      <sz val="8"/>
      <color theme="1"/>
      <name val="Arial"/>
      <family val="2"/>
    </font>
    <font>
      <i/>
      <sz val="8"/>
      <color theme="1"/>
      <name val="Arial"/>
      <family val="2"/>
    </font>
    <font>
      <b/>
      <i/>
      <sz val="8"/>
      <color rgb="FF000000"/>
      <name val="Arial"/>
      <family val="2"/>
    </font>
    <font>
      <b/>
      <i/>
      <sz val="8"/>
      <color theme="1"/>
      <name val="Arial"/>
      <family val="2"/>
    </font>
    <font>
      <i/>
      <sz val="10"/>
      <color theme="1"/>
      <name val="Arial"/>
      <family val="2"/>
    </font>
    <font>
      <b/>
      <sz val="11"/>
      <name val="Calibri"/>
      <family val="2"/>
      <scheme val="minor"/>
    </font>
  </fonts>
  <fills count="24">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CFF"/>
        <bgColor indexed="64"/>
      </patternFill>
    </fill>
    <fill>
      <patternFill patternType="solid">
        <fgColor rgb="FF8DDFAE"/>
        <bgColor indexed="64"/>
      </patternFill>
    </fill>
    <fill>
      <patternFill patternType="solid">
        <fgColor rgb="FFFF7C80"/>
        <bgColor indexed="64"/>
      </patternFill>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66"/>
        <bgColor indexed="64"/>
      </patternFill>
    </fill>
    <fill>
      <patternFill patternType="solid">
        <fgColor rgb="FFCF8EDA"/>
        <bgColor indexed="64"/>
      </patternFill>
    </fill>
    <fill>
      <patternFill patternType="lightGray">
        <bgColor theme="3" tint="0.59999389629810485"/>
      </patternFill>
    </fill>
    <fill>
      <patternFill patternType="lightGray">
        <bgColor rgb="FF92D050"/>
      </patternFill>
    </fill>
    <fill>
      <patternFill patternType="lightGray">
        <bgColor rgb="FFFF7C80"/>
      </patternFill>
    </fill>
    <fill>
      <patternFill patternType="solid">
        <fgColor rgb="FFBFBFBF"/>
        <bgColor rgb="FF000000"/>
      </patternFill>
    </fill>
    <fill>
      <patternFill patternType="solid">
        <fgColor theme="0" tint="-0.249977111117893"/>
        <bgColor indexed="64"/>
      </patternFill>
    </fill>
    <fill>
      <patternFill patternType="solid">
        <fgColor rgb="FFEAF0F6"/>
        <bgColor indexed="64"/>
      </patternFill>
    </fill>
    <fill>
      <patternFill patternType="solid">
        <fgColor rgb="FF00B050"/>
        <bgColor indexed="64"/>
      </patternFill>
    </fill>
    <fill>
      <patternFill patternType="solid">
        <fgColor rgb="FFFF7D7D"/>
        <bgColor indexed="64"/>
      </patternFill>
    </fill>
    <fill>
      <patternFill patternType="solid">
        <fgColor theme="0" tint="-4.9989318521683403E-2"/>
        <bgColor indexed="64"/>
      </patternFill>
    </fill>
    <fill>
      <patternFill patternType="solid">
        <fgColor theme="8" tint="0.59999389629810485"/>
        <bgColor indexed="64"/>
      </patternFill>
    </fill>
  </fills>
  <borders count="35">
    <border>
      <left/>
      <right/>
      <top/>
      <bottom/>
      <diagonal/>
    </border>
    <border>
      <left style="thin">
        <color indexed="64"/>
      </left>
      <right/>
      <top/>
      <bottom/>
      <diagonal/>
    </border>
    <border>
      <left style="thin">
        <color theme="1"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181">
    <xf numFmtId="0" fontId="0" fillId="0" borderId="0" xfId="0"/>
    <xf numFmtId="0" fontId="0" fillId="0" borderId="0" xfId="0" applyAlignment="1">
      <alignment wrapText="1"/>
    </xf>
    <xf numFmtId="0" fontId="0" fillId="3" borderId="0" xfId="0" applyFill="1"/>
    <xf numFmtId="0" fontId="0" fillId="3" borderId="0" xfId="0" applyFill="1" applyBorder="1"/>
    <xf numFmtId="0" fontId="0" fillId="9" borderId="0" xfId="0" applyFill="1" applyAlignment="1">
      <alignment wrapText="1"/>
    </xf>
    <xf numFmtId="0" fontId="3" fillId="0" borderId="0" xfId="0" applyFont="1"/>
    <xf numFmtId="0" fontId="4" fillId="0" borderId="0" xfId="0" applyFont="1"/>
    <xf numFmtId="0" fontId="6" fillId="3" borderId="0" xfId="0" applyFont="1" applyFill="1" applyBorder="1"/>
    <xf numFmtId="0" fontId="0" fillId="3" borderId="0" xfId="0" applyFill="1" applyAlignment="1">
      <alignment wrapText="1"/>
    </xf>
    <xf numFmtId="0" fontId="0" fillId="3" borderId="1" xfId="0" applyFill="1" applyBorder="1" applyAlignment="1">
      <alignment wrapText="1"/>
    </xf>
    <xf numFmtId="0" fontId="0" fillId="3" borderId="2" xfId="0" applyFill="1" applyBorder="1" applyAlignment="1">
      <alignment wrapText="1"/>
    </xf>
    <xf numFmtId="0" fontId="7" fillId="9" borderId="3" xfId="0" applyFont="1" applyFill="1" applyBorder="1" applyAlignment="1">
      <alignment horizontal="left" vertical="center"/>
    </xf>
    <xf numFmtId="0" fontId="11" fillId="3" borderId="0" xfId="0" applyFont="1" applyFill="1"/>
    <xf numFmtId="0" fontId="13" fillId="0" borderId="0" xfId="0" applyFont="1" applyFill="1" applyBorder="1" applyAlignment="1">
      <alignment horizontal="left" vertical="center"/>
    </xf>
    <xf numFmtId="0" fontId="13" fillId="3" borderId="0" xfId="0" applyFont="1" applyFill="1" applyBorder="1" applyAlignment="1">
      <alignment horizontal="left" vertical="center"/>
    </xf>
    <xf numFmtId="0" fontId="0" fillId="0" borderId="0" xfId="0" applyFill="1" applyBorder="1"/>
    <xf numFmtId="0" fontId="6" fillId="0" borderId="0" xfId="0" applyFont="1" applyFill="1" applyBorder="1"/>
    <xf numFmtId="0" fontId="11" fillId="0" borderId="0" xfId="0" applyFont="1" applyFill="1"/>
    <xf numFmtId="0" fontId="11" fillId="3" borderId="0" xfId="0" applyFont="1" applyFill="1" applyBorder="1"/>
    <xf numFmtId="0" fontId="11" fillId="3" borderId="0" xfId="0" applyFont="1" applyFill="1" applyBorder="1" applyAlignment="1">
      <alignment horizontal="center"/>
    </xf>
    <xf numFmtId="0" fontId="8" fillId="3" borderId="0" xfId="0" applyFont="1" applyFill="1" applyBorder="1" applyAlignment="1">
      <alignment horizontal="center" wrapText="1"/>
    </xf>
    <xf numFmtId="0" fontId="11" fillId="3" borderId="0" xfId="0" applyFont="1" applyFill="1" applyBorder="1" applyAlignment="1">
      <alignment horizontal="center" wrapText="1"/>
    </xf>
    <xf numFmtId="0" fontId="11" fillId="3" borderId="0" xfId="0" applyFont="1" applyFill="1" applyBorder="1" applyAlignment="1">
      <alignment wrapText="1"/>
    </xf>
    <xf numFmtId="0" fontId="11" fillId="9" borderId="3" xfId="0" applyFont="1" applyFill="1" applyBorder="1" applyAlignment="1">
      <alignment horizontal="center" vertical="center" wrapText="1"/>
    </xf>
    <xf numFmtId="0" fontId="8" fillId="9" borderId="3" xfId="0" applyFont="1" applyFill="1" applyBorder="1" applyAlignment="1">
      <alignment vertical="center" wrapText="1"/>
    </xf>
    <xf numFmtId="0" fontId="11" fillId="9" borderId="3" xfId="0" applyFont="1" applyFill="1" applyBorder="1" applyAlignment="1" applyProtection="1">
      <alignment horizontal="left" vertical="center" wrapText="1"/>
      <protection locked="0"/>
    </xf>
    <xf numFmtId="0" fontId="8" fillId="0" borderId="0" xfId="0" applyFont="1" applyFill="1" applyAlignment="1">
      <alignment wrapText="1"/>
    </xf>
    <xf numFmtId="0" fontId="8" fillId="3" borderId="0" xfId="0" applyFont="1" applyFill="1" applyAlignment="1">
      <alignment wrapText="1"/>
    </xf>
    <xf numFmtId="0" fontId="12" fillId="0" borderId="7" xfId="0" applyFont="1" applyBorder="1" applyProtection="1">
      <protection locked="0"/>
    </xf>
    <xf numFmtId="0" fontId="12" fillId="0" borderId="16" xfId="0" applyFont="1" applyBorder="1" applyAlignment="1" applyProtection="1">
      <alignment wrapText="1"/>
      <protection locked="0"/>
    </xf>
    <xf numFmtId="0" fontId="12" fillId="9" borderId="3" xfId="0" applyFont="1" applyFill="1" applyBorder="1" applyProtection="1">
      <protection locked="0"/>
    </xf>
    <xf numFmtId="0" fontId="12" fillId="0" borderId="14" xfId="0" applyFont="1" applyFill="1" applyBorder="1" applyAlignment="1" applyProtection="1">
      <alignment wrapText="1"/>
      <protection locked="0"/>
    </xf>
    <xf numFmtId="0" fontId="8" fillId="9" borderId="14" xfId="0" applyFont="1" applyFill="1" applyBorder="1" applyAlignment="1" applyProtection="1">
      <alignment wrapText="1"/>
      <protection locked="0"/>
    </xf>
    <xf numFmtId="0" fontId="8" fillId="0" borderId="0" xfId="0" applyFont="1" applyFill="1"/>
    <xf numFmtId="0" fontId="8" fillId="3" borderId="0" xfId="0" applyFont="1" applyFill="1"/>
    <xf numFmtId="0" fontId="8" fillId="0" borderId="0" xfId="0" applyFont="1" applyAlignment="1">
      <alignment wrapText="1"/>
    </xf>
    <xf numFmtId="0" fontId="12" fillId="9" borderId="15" xfId="0" applyFont="1" applyFill="1" applyBorder="1" applyAlignment="1" applyProtection="1">
      <alignment wrapText="1"/>
      <protection locked="0"/>
    </xf>
    <xf numFmtId="0" fontId="12" fillId="9" borderId="3" xfId="0" applyFont="1" applyFill="1" applyBorder="1" applyAlignment="1" applyProtection="1">
      <alignment wrapText="1"/>
      <protection locked="0"/>
    </xf>
    <xf numFmtId="0" fontId="12" fillId="9" borderId="22" xfId="0" applyFont="1" applyFill="1" applyBorder="1" applyAlignment="1" applyProtection="1">
      <alignment wrapText="1"/>
      <protection locked="0"/>
    </xf>
    <xf numFmtId="0" fontId="8" fillId="9" borderId="23" xfId="0" applyFont="1" applyFill="1" applyBorder="1" applyAlignment="1" applyProtection="1">
      <alignment wrapText="1"/>
      <protection locked="0"/>
    </xf>
    <xf numFmtId="0" fontId="18" fillId="9" borderId="3" xfId="0" applyFont="1" applyFill="1" applyBorder="1" applyProtection="1">
      <protection locked="0"/>
    </xf>
    <xf numFmtId="0" fontId="18" fillId="9" borderId="25" xfId="0" applyFont="1" applyFill="1" applyBorder="1" applyProtection="1">
      <protection locked="0"/>
    </xf>
    <xf numFmtId="0" fontId="18" fillId="9" borderId="30" xfId="0" applyFont="1" applyFill="1" applyBorder="1" applyProtection="1">
      <protection locked="0"/>
    </xf>
    <xf numFmtId="0" fontId="19" fillId="3" borderId="3" xfId="0" applyFont="1" applyFill="1" applyBorder="1" applyAlignment="1">
      <alignment vertical="center"/>
    </xf>
    <xf numFmtId="0" fontId="19" fillId="3" borderId="3" xfId="0" applyFont="1" applyFill="1" applyBorder="1" applyAlignment="1"/>
    <xf numFmtId="0" fontId="0" fillId="3" borderId="0" xfId="0" applyFill="1" applyBorder="1" applyAlignment="1">
      <alignment wrapText="1"/>
    </xf>
    <xf numFmtId="0" fontId="12" fillId="2" borderId="3" xfId="0" applyFont="1" applyFill="1" applyBorder="1" applyAlignment="1" applyProtection="1">
      <alignment wrapText="1"/>
      <protection locked="0"/>
    </xf>
    <xf numFmtId="0" fontId="12" fillId="14" borderId="3" xfId="0" applyFont="1" applyFill="1" applyBorder="1" applyAlignment="1" applyProtection="1">
      <alignment horizontal="center" vertical="center" wrapText="1"/>
      <protection locked="0"/>
    </xf>
    <xf numFmtId="0" fontId="8" fillId="2" borderId="3" xfId="0" applyFont="1" applyFill="1" applyBorder="1" applyAlignment="1" applyProtection="1">
      <alignment wrapText="1"/>
      <protection locked="0"/>
    </xf>
    <xf numFmtId="0" fontId="8" fillId="14" borderId="3" xfId="0" applyFont="1" applyFill="1" applyBorder="1" applyAlignment="1" applyProtection="1">
      <alignment horizontal="center" vertical="center" wrapText="1"/>
      <protection locked="0"/>
    </xf>
    <xf numFmtId="0" fontId="8" fillId="13" borderId="3" xfId="0" applyFont="1" applyFill="1" applyBorder="1" applyAlignment="1" applyProtection="1">
      <alignment wrapText="1"/>
      <protection locked="0"/>
    </xf>
    <xf numFmtId="0" fontId="8" fillId="7" borderId="3" xfId="0" applyFont="1" applyFill="1" applyBorder="1" applyAlignment="1" applyProtection="1">
      <alignment wrapText="1"/>
      <protection locked="0"/>
    </xf>
    <xf numFmtId="0" fontId="8" fillId="16" borderId="3" xfId="0" applyFont="1" applyFill="1" applyBorder="1" applyAlignment="1" applyProtection="1">
      <alignment wrapText="1"/>
      <protection locked="0"/>
    </xf>
    <xf numFmtId="0" fontId="8" fillId="6" borderId="3" xfId="0" applyFont="1" applyFill="1" applyBorder="1" applyAlignment="1" applyProtection="1">
      <alignment wrapText="1"/>
      <protection locked="0"/>
    </xf>
    <xf numFmtId="0" fontId="8" fillId="10" borderId="3" xfId="0" applyFont="1" applyFill="1" applyBorder="1" applyAlignment="1" applyProtection="1">
      <alignment wrapText="1"/>
      <protection locked="0"/>
    </xf>
    <xf numFmtId="0" fontId="8" fillId="15" borderId="3" xfId="0" applyFont="1" applyFill="1" applyBorder="1" applyAlignment="1" applyProtection="1">
      <alignment horizontal="center" vertical="center" wrapText="1"/>
      <protection locked="0"/>
    </xf>
    <xf numFmtId="0" fontId="8" fillId="4" borderId="3" xfId="0" applyFont="1" applyFill="1" applyBorder="1" applyAlignment="1" applyProtection="1">
      <alignment wrapText="1"/>
      <protection locked="0"/>
    </xf>
    <xf numFmtId="0" fontId="8" fillId="12" borderId="3" xfId="0" applyFont="1" applyFill="1" applyBorder="1" applyAlignment="1" applyProtection="1">
      <alignment wrapText="1"/>
      <protection locked="0"/>
    </xf>
    <xf numFmtId="0" fontId="8" fillId="5" borderId="3" xfId="0" applyFont="1" applyFill="1" applyBorder="1" applyAlignment="1" applyProtection="1">
      <alignment wrapText="1"/>
      <protection locked="0"/>
    </xf>
    <xf numFmtId="0" fontId="8" fillId="8" borderId="3" xfId="0" applyFont="1" applyFill="1" applyBorder="1" applyAlignment="1" applyProtection="1">
      <alignment wrapText="1"/>
      <protection locked="0"/>
    </xf>
    <xf numFmtId="0" fontId="8" fillId="11" borderId="3" xfId="0" applyFont="1" applyFill="1" applyBorder="1" applyAlignment="1" applyProtection="1">
      <alignment wrapText="1"/>
      <protection locked="0"/>
    </xf>
    <xf numFmtId="0" fontId="9" fillId="9" borderId="4" xfId="0" applyFont="1" applyFill="1" applyBorder="1" applyAlignment="1">
      <alignment wrapText="1"/>
    </xf>
    <xf numFmtId="0" fontId="9" fillId="19" borderId="10" xfId="0" quotePrefix="1" applyFont="1" applyFill="1" applyBorder="1" applyAlignment="1">
      <alignment horizontal="center" vertical="center"/>
    </xf>
    <xf numFmtId="0" fontId="9" fillId="19" borderId="11" xfId="0" applyFont="1" applyFill="1" applyBorder="1" applyAlignment="1">
      <alignment vertical="center"/>
    </xf>
    <xf numFmtId="0" fontId="15" fillId="19" borderId="3" xfId="1" applyFont="1" applyFill="1" applyBorder="1" applyAlignment="1">
      <alignment vertical="center" wrapText="1"/>
    </xf>
    <xf numFmtId="0" fontId="15" fillId="19" borderId="22" xfId="1" applyFont="1" applyFill="1" applyBorder="1" applyAlignment="1">
      <alignment vertical="center" wrapText="1"/>
    </xf>
    <xf numFmtId="0" fontId="8" fillId="19" borderId="15" xfId="0" applyFont="1" applyFill="1" applyBorder="1" applyAlignment="1">
      <alignment vertical="center" wrapText="1"/>
    </xf>
    <xf numFmtId="0" fontId="8" fillId="20" borderId="3" xfId="0" applyFont="1" applyFill="1" applyBorder="1" applyAlignment="1" applyProtection="1">
      <alignment wrapText="1"/>
      <protection locked="0"/>
    </xf>
    <xf numFmtId="0" fontId="10" fillId="19" borderId="22" xfId="0" applyFont="1" applyFill="1" applyBorder="1" applyAlignment="1">
      <alignment horizontal="left" vertical="center"/>
    </xf>
    <xf numFmtId="0" fontId="8" fillId="19" borderId="15" xfId="0" applyFont="1" applyFill="1" applyBorder="1" applyAlignment="1">
      <alignment horizontal="left" vertical="top" wrapText="1"/>
    </xf>
    <xf numFmtId="0" fontId="0" fillId="0" borderId="0" xfId="0" applyBorder="1"/>
    <xf numFmtId="0" fontId="10" fillId="19" borderId="32" xfId="0" applyFont="1" applyFill="1" applyBorder="1" applyAlignment="1">
      <alignment horizontal="left" vertical="center"/>
    </xf>
    <xf numFmtId="0" fontId="8" fillId="19" borderId="32" xfId="0" applyFont="1" applyFill="1" applyBorder="1" applyAlignment="1">
      <alignment horizontal="left" vertical="top" wrapText="1"/>
    </xf>
    <xf numFmtId="0" fontId="15" fillId="19" borderId="15" xfId="1" applyFont="1" applyFill="1" applyBorder="1" applyAlignment="1">
      <alignment vertical="center" wrapText="1"/>
    </xf>
    <xf numFmtId="0" fontId="12" fillId="19" borderId="15" xfId="1" applyFont="1" applyFill="1" applyBorder="1" applyAlignment="1">
      <alignment vertical="center" wrapText="1"/>
    </xf>
    <xf numFmtId="0" fontId="8" fillId="19" borderId="3" xfId="0" applyFont="1" applyFill="1" applyBorder="1" applyAlignment="1">
      <alignment vertical="center" wrapText="1"/>
    </xf>
    <xf numFmtId="0" fontId="0" fillId="3" borderId="0" xfId="0" applyFill="1" applyBorder="1" applyAlignment="1">
      <alignment vertical="center"/>
    </xf>
    <xf numFmtId="0" fontId="8" fillId="21" borderId="3" xfId="0" applyFont="1" applyFill="1" applyBorder="1" applyAlignment="1" applyProtection="1">
      <alignment wrapText="1"/>
      <protection locked="0"/>
    </xf>
    <xf numFmtId="0" fontId="0" fillId="0" borderId="3" xfId="0" applyBorder="1" applyAlignment="1">
      <alignment wrapText="1"/>
    </xf>
    <xf numFmtId="0" fontId="0" fillId="22" borderId="3" xfId="0" applyFill="1" applyBorder="1" applyAlignment="1">
      <alignment wrapText="1"/>
    </xf>
    <xf numFmtId="0" fontId="9" fillId="19" borderId="5" xfId="0" applyFont="1" applyFill="1" applyBorder="1" applyAlignment="1">
      <alignment vertical="center"/>
    </xf>
    <xf numFmtId="0" fontId="2" fillId="3" borderId="0" xfId="0" applyFont="1" applyFill="1" applyBorder="1" applyAlignment="1">
      <alignment wrapText="1"/>
    </xf>
    <xf numFmtId="0" fontId="0" fillId="20" borderId="3" xfId="0" applyFill="1" applyBorder="1" applyAlignment="1" applyProtection="1">
      <alignment wrapText="1"/>
      <protection locked="0"/>
    </xf>
    <xf numFmtId="0" fontId="9" fillId="9" borderId="3" xfId="0" applyFont="1" applyFill="1" applyBorder="1" applyAlignment="1" applyProtection="1">
      <alignment wrapText="1"/>
    </xf>
    <xf numFmtId="0" fontId="8" fillId="2" borderId="3" xfId="0" applyFont="1" applyFill="1" applyBorder="1" applyAlignment="1" applyProtection="1">
      <alignment horizontal="center" vertical="center" wrapText="1"/>
    </xf>
    <xf numFmtId="0" fontId="8" fillId="2" borderId="3" xfId="0" applyFont="1" applyFill="1" applyBorder="1" applyAlignment="1" applyProtection="1">
      <alignment vertical="center" wrapText="1"/>
    </xf>
    <xf numFmtId="0" fontId="21" fillId="2" borderId="3" xfId="0" applyFont="1" applyFill="1" applyBorder="1" applyAlignment="1" applyProtection="1">
      <alignment vertical="top" wrapText="1"/>
    </xf>
    <xf numFmtId="0" fontId="8" fillId="13" borderId="3" xfId="0" applyFont="1" applyFill="1" applyBorder="1" applyAlignment="1" applyProtection="1">
      <alignment horizontal="center" vertical="center" wrapText="1"/>
    </xf>
    <xf numFmtId="0" fontId="8" fillId="13" borderId="3" xfId="0" applyFont="1" applyFill="1" applyBorder="1" applyAlignment="1" applyProtection="1">
      <alignment vertical="center" wrapText="1"/>
    </xf>
    <xf numFmtId="0" fontId="23" fillId="13" borderId="3" xfId="0" applyFont="1" applyFill="1" applyBorder="1" applyAlignment="1" applyProtection="1">
      <alignment vertical="top" wrapText="1"/>
    </xf>
    <xf numFmtId="0" fontId="8" fillId="7" borderId="3" xfId="0" applyFont="1" applyFill="1" applyBorder="1" applyAlignment="1" applyProtection="1">
      <alignment horizontal="center" vertical="center" wrapText="1"/>
    </xf>
    <xf numFmtId="0" fontId="8" fillId="7" borderId="3" xfId="0" applyFont="1" applyFill="1" applyBorder="1" applyAlignment="1" applyProtection="1">
      <alignment vertical="center" wrapText="1"/>
    </xf>
    <xf numFmtId="0" fontId="23" fillId="7" borderId="3" xfId="0" applyFont="1" applyFill="1" applyBorder="1" applyAlignment="1" applyProtection="1">
      <alignment vertical="top" wrapText="1"/>
    </xf>
    <xf numFmtId="0" fontId="8" fillId="6" borderId="3" xfId="0" applyFont="1" applyFill="1" applyBorder="1" applyAlignment="1" applyProtection="1">
      <alignment horizontal="center" vertical="center" wrapText="1"/>
    </xf>
    <xf numFmtId="0" fontId="8" fillId="6" borderId="3" xfId="0" applyFont="1" applyFill="1" applyBorder="1" applyAlignment="1" applyProtection="1">
      <alignment vertical="center" wrapText="1"/>
    </xf>
    <xf numFmtId="0" fontId="23" fillId="6" borderId="3" xfId="0" applyFont="1" applyFill="1" applyBorder="1" applyAlignment="1" applyProtection="1">
      <alignment vertical="top" wrapText="1"/>
    </xf>
    <xf numFmtId="0" fontId="8" fillId="10" borderId="3" xfId="0" applyFont="1" applyFill="1" applyBorder="1" applyAlignment="1" applyProtection="1">
      <alignment horizontal="center" vertical="center" wrapText="1"/>
    </xf>
    <xf numFmtId="0" fontId="8" fillId="10" borderId="3" xfId="0" applyFont="1" applyFill="1" applyBorder="1" applyAlignment="1" applyProtection="1">
      <alignment vertical="center" wrapText="1"/>
    </xf>
    <xf numFmtId="0" fontId="23" fillId="10" borderId="3" xfId="0" applyFont="1" applyFill="1" applyBorder="1" applyAlignment="1" applyProtection="1">
      <alignment vertical="top" wrapText="1"/>
    </xf>
    <xf numFmtId="0" fontId="8" fillId="4" borderId="3" xfId="0" applyFont="1" applyFill="1" applyBorder="1" applyAlignment="1" applyProtection="1">
      <alignment horizontal="center" vertical="center" wrapText="1"/>
    </xf>
    <xf numFmtId="0" fontId="8" fillId="4" borderId="3" xfId="0" applyFont="1" applyFill="1" applyBorder="1" applyAlignment="1" applyProtection="1">
      <alignment vertical="center" wrapText="1"/>
    </xf>
    <xf numFmtId="0" fontId="23" fillId="4" borderId="3" xfId="0" applyFont="1" applyFill="1" applyBorder="1" applyAlignment="1" applyProtection="1">
      <alignment vertical="top" wrapText="1"/>
    </xf>
    <xf numFmtId="0" fontId="8" fillId="12" borderId="3" xfId="0" applyFont="1" applyFill="1" applyBorder="1" applyAlignment="1" applyProtection="1">
      <alignment horizontal="center" vertical="center" wrapText="1"/>
    </xf>
    <xf numFmtId="0" fontId="8" fillId="12" borderId="3" xfId="0" applyFont="1" applyFill="1" applyBorder="1" applyAlignment="1" applyProtection="1">
      <alignment vertical="center" wrapText="1"/>
    </xf>
    <xf numFmtId="0" fontId="23" fillId="12" borderId="3" xfId="0" applyFont="1" applyFill="1" applyBorder="1" applyAlignment="1" applyProtection="1">
      <alignment vertical="top" wrapText="1"/>
    </xf>
    <xf numFmtId="0" fontId="8" fillId="5" borderId="3" xfId="0" applyFont="1" applyFill="1" applyBorder="1" applyAlignment="1" applyProtection="1">
      <alignment horizontal="center" vertical="center" wrapText="1"/>
    </xf>
    <xf numFmtId="0" fontId="8" fillId="5" borderId="3" xfId="0" applyFont="1" applyFill="1" applyBorder="1" applyAlignment="1" applyProtection="1">
      <alignment vertical="center" wrapText="1"/>
    </xf>
    <xf numFmtId="0" fontId="23" fillId="5" borderId="3" xfId="0" applyFont="1" applyFill="1" applyBorder="1" applyAlignment="1" applyProtection="1">
      <alignment vertical="top" wrapText="1"/>
    </xf>
    <xf numFmtId="0" fontId="8" fillId="8" borderId="3" xfId="0" applyFont="1" applyFill="1" applyBorder="1" applyAlignment="1" applyProtection="1">
      <alignment horizontal="center" vertical="center" wrapText="1"/>
    </xf>
    <xf numFmtId="0" fontId="8" fillId="8" borderId="3" xfId="0" applyFont="1" applyFill="1" applyBorder="1" applyAlignment="1" applyProtection="1">
      <alignment vertical="center" wrapText="1"/>
    </xf>
    <xf numFmtId="0" fontId="23" fillId="8" borderId="3" xfId="0" applyFont="1" applyFill="1" applyBorder="1" applyAlignment="1" applyProtection="1">
      <alignment vertical="top" wrapText="1"/>
    </xf>
    <xf numFmtId="0" fontId="8" fillId="11" borderId="3" xfId="0" applyFont="1" applyFill="1" applyBorder="1" applyAlignment="1" applyProtection="1">
      <alignment horizontal="center" vertical="center" wrapText="1"/>
    </xf>
    <xf numFmtId="0" fontId="8" fillId="11" borderId="3" xfId="0" applyFont="1" applyFill="1" applyBorder="1" applyAlignment="1" applyProtection="1">
      <alignment vertical="center" wrapText="1"/>
    </xf>
    <xf numFmtId="0" fontId="23" fillId="11" borderId="3" xfId="0" applyFont="1" applyFill="1" applyBorder="1" applyAlignment="1" applyProtection="1">
      <alignment vertical="top" wrapText="1"/>
    </xf>
    <xf numFmtId="0" fontId="8" fillId="20" borderId="3" xfId="0" applyFont="1" applyFill="1" applyBorder="1" applyAlignment="1" applyProtection="1">
      <alignment horizontal="center" vertical="center" wrapText="1"/>
    </xf>
    <xf numFmtId="0" fontId="8" fillId="20" borderId="3" xfId="0" applyFont="1" applyFill="1" applyBorder="1" applyAlignment="1" applyProtection="1">
      <alignment vertical="center" wrapText="1"/>
    </xf>
    <xf numFmtId="0" fontId="23" fillId="20" borderId="3" xfId="0" applyFont="1" applyFill="1" applyBorder="1" applyAlignment="1" applyProtection="1">
      <alignment vertical="top" wrapText="1"/>
    </xf>
    <xf numFmtId="0" fontId="8" fillId="3" borderId="0" xfId="0" applyFont="1" applyFill="1" applyProtection="1"/>
    <xf numFmtId="0" fontId="8" fillId="3" borderId="0" xfId="0" applyFont="1" applyFill="1" applyAlignment="1" applyProtection="1">
      <alignment wrapText="1"/>
    </xf>
    <xf numFmtId="0" fontId="14" fillId="3" borderId="0" xfId="0" applyFont="1" applyFill="1" applyBorder="1" applyAlignment="1" applyProtection="1">
      <alignment wrapText="1"/>
    </xf>
    <xf numFmtId="0" fontId="8" fillId="3" borderId="0" xfId="0" applyFont="1" applyFill="1" applyBorder="1" applyAlignment="1" applyProtection="1">
      <alignment wrapText="1"/>
    </xf>
    <xf numFmtId="0" fontId="8" fillId="3" borderId="0" xfId="0" applyFont="1" applyFill="1" applyBorder="1" applyProtection="1"/>
    <xf numFmtId="0" fontId="12" fillId="18" borderId="13" xfId="0" applyFont="1" applyFill="1" applyBorder="1" applyAlignment="1" applyProtection="1">
      <alignment wrapText="1"/>
    </xf>
    <xf numFmtId="0" fontId="12" fillId="18" borderId="17" xfId="0" applyFont="1" applyFill="1" applyBorder="1" applyAlignment="1" applyProtection="1">
      <alignment wrapText="1"/>
    </xf>
    <xf numFmtId="0" fontId="12" fillId="17" borderId="13" xfId="0" applyFont="1" applyFill="1" applyBorder="1" applyAlignment="1" applyProtection="1">
      <alignment wrapText="1"/>
    </xf>
    <xf numFmtId="0" fontId="12" fillId="9" borderId="21" xfId="0" applyFont="1" applyFill="1" applyBorder="1" applyAlignment="1" applyProtection="1">
      <alignment vertical="center" wrapText="1"/>
    </xf>
    <xf numFmtId="0" fontId="12" fillId="0" borderId="9" xfId="0" applyFont="1" applyBorder="1" applyAlignment="1" applyProtection="1">
      <alignment vertical="center" wrapText="1"/>
    </xf>
    <xf numFmtId="0" fontId="12" fillId="9" borderId="15" xfId="0" applyFont="1" applyFill="1" applyBorder="1" applyAlignment="1" applyProtection="1">
      <alignment vertical="center" wrapText="1"/>
    </xf>
    <xf numFmtId="0" fontId="12" fillId="0" borderId="14" xfId="0" applyFont="1" applyBorder="1" applyAlignment="1" applyProtection="1">
      <alignment vertical="center" wrapText="1"/>
    </xf>
    <xf numFmtId="0" fontId="12" fillId="0" borderId="12" xfId="0" applyFont="1" applyBorder="1" applyAlignment="1" applyProtection="1">
      <alignment vertical="center" wrapText="1"/>
    </xf>
    <xf numFmtId="0" fontId="12" fillId="0" borderId="3" xfId="0" applyFont="1" applyBorder="1" applyAlignment="1" applyProtection="1">
      <alignment vertical="center" wrapText="1"/>
    </xf>
    <xf numFmtId="0" fontId="12" fillId="9" borderId="3" xfId="0" applyFont="1" applyFill="1" applyBorder="1" applyAlignment="1" applyProtection="1">
      <alignment vertical="center" wrapText="1"/>
    </xf>
    <xf numFmtId="0" fontId="12" fillId="9" borderId="3" xfId="0" applyFont="1" applyFill="1" applyBorder="1" applyAlignment="1" applyProtection="1">
      <alignment vertical="center"/>
    </xf>
    <xf numFmtId="0" fontId="12" fillId="9" borderId="14" xfId="0" applyFont="1" applyFill="1" applyBorder="1" applyAlignment="1" applyProtection="1">
      <alignment vertical="center" wrapText="1"/>
    </xf>
    <xf numFmtId="0" fontId="12" fillId="9" borderId="23" xfId="0" applyFont="1" applyFill="1" applyBorder="1" applyAlignment="1" applyProtection="1">
      <alignment vertical="center" wrapText="1"/>
    </xf>
    <xf numFmtId="0" fontId="12" fillId="0" borderId="6" xfId="0" applyFont="1" applyBorder="1" applyAlignment="1" applyProtection="1">
      <alignment vertical="center" wrapText="1"/>
    </xf>
    <xf numFmtId="0" fontId="12" fillId="9" borderId="22" xfId="0" applyFont="1" applyFill="1" applyBorder="1" applyAlignment="1" applyProtection="1">
      <alignment vertical="center" wrapText="1"/>
    </xf>
    <xf numFmtId="0" fontId="12" fillId="0" borderId="22" xfId="0" applyFont="1" applyBorder="1" applyAlignment="1" applyProtection="1">
      <alignment vertical="center" wrapText="1"/>
    </xf>
    <xf numFmtId="0" fontId="8" fillId="0" borderId="24" xfId="0" applyFont="1" applyFill="1" applyBorder="1" applyProtection="1">
      <protection locked="0"/>
    </xf>
    <xf numFmtId="0" fontId="8" fillId="0" borderId="25" xfId="0" applyFont="1" applyFill="1" applyBorder="1" applyProtection="1">
      <protection locked="0"/>
    </xf>
    <xf numFmtId="0" fontId="8" fillId="0" borderId="26" xfId="0" applyFont="1" applyFill="1" applyBorder="1" applyProtection="1">
      <protection locked="0"/>
    </xf>
    <xf numFmtId="0" fontId="8" fillId="0" borderId="27" xfId="0" applyFont="1" applyFill="1" applyBorder="1" applyProtection="1">
      <protection locked="0"/>
    </xf>
    <xf numFmtId="0" fontId="8" fillId="0" borderId="3" xfId="0" applyFont="1" applyFill="1" applyBorder="1" applyProtection="1">
      <protection locked="0"/>
    </xf>
    <xf numFmtId="0" fontId="8" fillId="0" borderId="28" xfId="0" applyFont="1" applyFill="1" applyBorder="1" applyProtection="1">
      <protection locked="0"/>
    </xf>
    <xf numFmtId="0" fontId="8" fillId="0" borderId="29" xfId="0" applyFont="1" applyFill="1" applyBorder="1" applyProtection="1">
      <protection locked="0"/>
    </xf>
    <xf numFmtId="0" fontId="8" fillId="0" borderId="30" xfId="0" applyFont="1" applyFill="1" applyBorder="1" applyProtection="1">
      <protection locked="0"/>
    </xf>
    <xf numFmtId="0" fontId="8" fillId="0" borderId="31" xfId="0" applyFont="1" applyFill="1" applyBorder="1" applyProtection="1">
      <protection locked="0"/>
    </xf>
    <xf numFmtId="0" fontId="9" fillId="19" borderId="4" xfId="0" quotePrefix="1" applyFont="1" applyFill="1" applyBorder="1" applyAlignment="1">
      <alignment vertical="center"/>
    </xf>
    <xf numFmtId="0" fontId="12" fillId="0" borderId="1" xfId="0" applyFont="1" applyBorder="1" applyProtection="1">
      <protection locked="0"/>
    </xf>
    <xf numFmtId="0" fontId="12" fillId="0" borderId="33" xfId="0" applyFont="1" applyBorder="1" applyProtection="1">
      <protection locked="0"/>
    </xf>
    <xf numFmtId="0" fontId="12" fillId="0" borderId="34" xfId="0" applyFont="1" applyBorder="1" applyProtection="1">
      <protection locked="0"/>
    </xf>
    <xf numFmtId="0" fontId="18" fillId="0" borderId="0" xfId="0" applyFont="1" applyFill="1" applyBorder="1"/>
    <xf numFmtId="0" fontId="18" fillId="0" borderId="0" xfId="0" applyFont="1" applyFill="1" applyBorder="1" applyAlignment="1" applyProtection="1">
      <alignment vertical="center" wrapText="1"/>
    </xf>
    <xf numFmtId="1" fontId="18" fillId="0" borderId="0" xfId="0" applyNumberFormat="1" applyFont="1" applyFill="1" applyBorder="1" applyAlignment="1">
      <alignment vertical="center"/>
    </xf>
    <xf numFmtId="0" fontId="28" fillId="23" borderId="0" xfId="0" applyFont="1" applyFill="1" applyBorder="1"/>
    <xf numFmtId="0" fontId="1" fillId="9" borderId="3" xfId="0" applyFont="1" applyFill="1" applyBorder="1" applyAlignment="1" applyProtection="1">
      <alignment vertical="center" wrapText="1"/>
      <protection locked="0"/>
    </xf>
    <xf numFmtId="0" fontId="1" fillId="9" borderId="3" xfId="0" applyFont="1" applyFill="1" applyBorder="1" applyAlignment="1" applyProtection="1">
      <alignment horizontal="left" vertical="center" wrapText="1"/>
      <protection locked="0"/>
    </xf>
    <xf numFmtId="0" fontId="9" fillId="19" borderId="5" xfId="0" applyFont="1" applyFill="1" applyBorder="1" applyAlignment="1">
      <alignment vertical="center"/>
    </xf>
    <xf numFmtId="0" fontId="9" fillId="19" borderId="8" xfId="0" applyFont="1" applyFill="1" applyBorder="1" applyAlignment="1">
      <alignment vertical="center"/>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9" fillId="19" borderId="4" xfId="0" quotePrefix="1" applyFont="1" applyFill="1" applyBorder="1" applyAlignment="1">
      <alignment horizontal="center" vertical="center"/>
    </xf>
    <xf numFmtId="0" fontId="9" fillId="19" borderId="7" xfId="0" quotePrefix="1" applyFont="1" applyFill="1" applyBorder="1" applyAlignment="1">
      <alignment horizontal="center" vertical="center"/>
    </xf>
    <xf numFmtId="0" fontId="9" fillId="19" borderId="5" xfId="0" applyFont="1" applyFill="1" applyBorder="1" applyAlignment="1">
      <alignment horizontal="left" vertical="center"/>
    </xf>
    <xf numFmtId="0" fontId="9" fillId="19" borderId="8" xfId="0" applyFont="1" applyFill="1" applyBorder="1" applyAlignment="1">
      <alignment horizontal="left" vertical="center"/>
    </xf>
    <xf numFmtId="0" fontId="9" fillId="9" borderId="12" xfId="0" applyFont="1" applyFill="1" applyBorder="1" applyAlignment="1" applyProtection="1">
      <alignment horizontal="left" wrapText="1"/>
      <protection locked="0"/>
    </xf>
    <xf numFmtId="0" fontId="9" fillId="9" borderId="3" xfId="0" applyFont="1" applyFill="1" applyBorder="1" applyAlignment="1" applyProtection="1">
      <alignment horizontal="left" wrapText="1"/>
      <protection locked="0"/>
    </xf>
    <xf numFmtId="0" fontId="8" fillId="5" borderId="3" xfId="0" applyFont="1" applyFill="1" applyBorder="1" applyAlignment="1" applyProtection="1">
      <alignment horizontal="center" vertical="center" wrapText="1"/>
    </xf>
    <xf numFmtId="0" fontId="8" fillId="8" borderId="3" xfId="0" applyFont="1" applyFill="1" applyBorder="1" applyAlignment="1" applyProtection="1">
      <alignment horizontal="center" vertical="center" wrapText="1"/>
    </xf>
    <xf numFmtId="0" fontId="8" fillId="11" borderId="3" xfId="0" applyFont="1" applyFill="1" applyBorder="1" applyAlignment="1" applyProtection="1">
      <alignment horizontal="center" vertical="center" wrapText="1"/>
    </xf>
    <xf numFmtId="0" fontId="8" fillId="13" borderId="3" xfId="0"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12" borderId="3" xfId="0" applyFont="1" applyFill="1" applyBorder="1" applyAlignment="1" applyProtection="1">
      <alignment horizontal="center" vertical="center" wrapText="1"/>
    </xf>
    <xf numFmtId="0" fontId="8" fillId="10" borderId="3"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14" fillId="18" borderId="18" xfId="0" applyFont="1" applyFill="1" applyBorder="1" applyAlignment="1" applyProtection="1">
      <alignment horizontal="center" wrapText="1"/>
    </xf>
    <xf numFmtId="0" fontId="14" fillId="18" borderId="19" xfId="0" applyFont="1" applyFill="1" applyBorder="1" applyAlignment="1" applyProtection="1">
      <alignment horizontal="center" wrapText="1"/>
    </xf>
    <xf numFmtId="0" fontId="14" fillId="18" borderId="20" xfId="0" applyFont="1" applyFill="1" applyBorder="1" applyAlignment="1" applyProtection="1">
      <alignment horizontal="center" wrapText="1"/>
    </xf>
  </cellXfs>
  <cellStyles count="2">
    <cellStyle name="Hyperlink" xfId="1" builtinId="8"/>
    <cellStyle name="Normal" xfId="0" builtinId="0"/>
  </cellStyles>
  <dxfs count="32">
    <dxf>
      <fill>
        <patternFill>
          <bgColor theme="9" tint="0.79998168889431442"/>
        </patternFill>
      </fill>
    </dxf>
    <dxf>
      <fill>
        <patternFill>
          <bgColor theme="9" tint="0.79998168889431442"/>
        </patternFill>
      </fill>
    </dxf>
    <dxf>
      <fill>
        <patternFill>
          <bgColor rgb="FFFF3F3F"/>
        </patternFill>
      </fill>
    </dxf>
    <dxf>
      <fill>
        <patternFill>
          <bgColor rgb="FFFF9B9B"/>
        </patternFill>
      </fill>
    </dxf>
    <dxf>
      <font>
        <color auto="1"/>
      </font>
      <fill>
        <patternFill>
          <bgColor theme="0" tint="-0.14996795556505021"/>
        </patternFill>
      </fill>
    </dxf>
    <dxf>
      <fill>
        <patternFill>
          <bgColor rgb="FFB4F6BD"/>
        </patternFill>
      </fill>
    </dxf>
    <dxf>
      <fill>
        <patternFill>
          <bgColor rgb="FF00D25F"/>
        </patternFill>
      </fill>
    </dxf>
    <dxf>
      <fill>
        <patternFill>
          <bgColor rgb="FFFF3F3F"/>
        </patternFill>
      </fill>
    </dxf>
    <dxf>
      <fill>
        <patternFill>
          <bgColor rgb="FFFF9B9B"/>
        </patternFill>
      </fill>
    </dxf>
    <dxf>
      <fill>
        <patternFill>
          <bgColor theme="9" tint="0.59996337778862885"/>
        </patternFill>
      </fill>
    </dxf>
    <dxf>
      <fill>
        <patternFill>
          <bgColor rgb="FFB4F6BD"/>
        </patternFill>
      </fill>
    </dxf>
    <dxf>
      <fill>
        <patternFill>
          <bgColor rgb="FF00D25F"/>
        </patternFill>
      </fill>
    </dxf>
    <dxf>
      <fill>
        <patternFill>
          <bgColor rgb="FFFF3F3F"/>
        </patternFill>
      </fill>
    </dxf>
    <dxf>
      <fill>
        <patternFill>
          <bgColor rgb="FFFF9B9B"/>
        </patternFill>
      </fill>
    </dxf>
    <dxf>
      <fill>
        <patternFill>
          <bgColor theme="0" tint="-0.14996795556505021"/>
        </patternFill>
      </fill>
    </dxf>
    <dxf>
      <fill>
        <patternFill>
          <bgColor rgb="FFB4F6BD"/>
        </patternFill>
      </fill>
    </dxf>
    <dxf>
      <fill>
        <patternFill>
          <bgColor rgb="FF00D25F"/>
        </patternFill>
      </fill>
    </dxf>
    <dxf>
      <fill>
        <patternFill>
          <bgColor rgb="FFFF3F3F"/>
        </patternFill>
      </fill>
    </dxf>
    <dxf>
      <fill>
        <patternFill>
          <bgColor rgb="FFFF9B9B"/>
        </patternFill>
      </fill>
    </dxf>
    <dxf>
      <fill>
        <patternFill>
          <bgColor theme="9" tint="0.59996337778862885"/>
        </patternFill>
      </fill>
    </dxf>
    <dxf>
      <fill>
        <patternFill>
          <bgColor rgb="FFB4F6BD"/>
        </patternFill>
      </fill>
    </dxf>
    <dxf>
      <fill>
        <patternFill>
          <bgColor rgb="FF00D25F"/>
        </patternFill>
      </fill>
    </dxf>
    <dxf>
      <fill>
        <patternFill>
          <bgColor rgb="FFFF3F3F"/>
        </patternFill>
      </fill>
    </dxf>
    <dxf>
      <fill>
        <patternFill>
          <bgColor rgb="FFFF9B9B"/>
        </patternFill>
      </fill>
    </dxf>
    <dxf>
      <fill>
        <patternFill>
          <bgColor theme="0" tint="-0.14996795556505021"/>
        </patternFill>
      </fill>
    </dxf>
    <dxf>
      <fill>
        <patternFill>
          <bgColor rgb="FFB4F6BD"/>
        </patternFill>
      </fill>
    </dxf>
    <dxf>
      <fill>
        <patternFill>
          <bgColor rgb="FF00D25F"/>
        </patternFill>
      </fill>
    </dxf>
    <dxf>
      <fill>
        <patternFill>
          <bgColor rgb="FFFF3F3F"/>
        </patternFill>
      </fill>
    </dxf>
    <dxf>
      <fill>
        <patternFill>
          <bgColor rgb="FFFF9B9B"/>
        </patternFill>
      </fill>
    </dxf>
    <dxf>
      <fill>
        <patternFill>
          <bgColor theme="0" tint="-0.14996795556505021"/>
        </patternFill>
      </fill>
    </dxf>
    <dxf>
      <fill>
        <patternFill>
          <bgColor rgb="FFB4F6BD"/>
        </patternFill>
      </fill>
    </dxf>
    <dxf>
      <fill>
        <patternFill>
          <bgColor rgb="FF00D25F"/>
        </patternFill>
      </fill>
    </dxf>
  </dxfs>
  <tableStyles count="0" defaultTableStyle="TableStyleMedium2" defaultPivotStyle="PivotStyleLight16"/>
  <colors>
    <mruColors>
      <color rgb="FFFFC000"/>
      <color rgb="FF92CDDC"/>
      <color rgb="FFFFCCFF"/>
      <color rgb="FFFFFF66"/>
      <color rgb="FF00B0F0"/>
      <color rgb="FFCF8EDA"/>
      <color rgb="FF8DDFAE"/>
      <color rgb="FFFF7D7D"/>
      <color rgb="FFFF9B9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974210039938419E-2"/>
          <c:y val="2.4258130783223888E-2"/>
          <c:w val="0.93421828307493682"/>
          <c:h val="0.91237381369378423"/>
        </c:manualLayout>
      </c:layout>
      <c:scatterChart>
        <c:scatterStyle val="lineMarker"/>
        <c:varyColors val="0"/>
        <c:ser>
          <c:idx val="3"/>
          <c:order val="0"/>
          <c:spPr>
            <a:ln w="28575">
              <a:noFill/>
            </a:ln>
          </c:spPr>
          <c:marker>
            <c:symbol val="square"/>
            <c:size val="8"/>
            <c:spPr>
              <a:solidFill>
                <a:srgbClr val="FF7D7D"/>
              </a:solidFill>
              <a:ln>
                <a:noFill/>
              </a:ln>
            </c:spPr>
          </c:marker>
          <c:dPt>
            <c:idx val="3"/>
            <c:marker>
              <c:spPr>
                <a:solidFill>
                  <a:srgbClr val="CF8EDA"/>
                </a:solidFill>
                <a:ln>
                  <a:noFill/>
                </a:ln>
              </c:spPr>
            </c:marker>
            <c:bubble3D val="0"/>
            <c:extLst>
              <c:ext xmlns:c16="http://schemas.microsoft.com/office/drawing/2014/chart" uri="{C3380CC4-5D6E-409C-BE32-E72D297353CC}">
                <c16:uniqueId val="{000000A7-937F-4954-85B9-62D3E512917F}"/>
              </c:ext>
            </c:extLst>
          </c:dPt>
          <c:dPt>
            <c:idx val="4"/>
            <c:marker>
              <c:spPr>
                <a:solidFill>
                  <a:srgbClr val="CF8EDA"/>
                </a:solidFill>
                <a:ln>
                  <a:noFill/>
                </a:ln>
              </c:spPr>
            </c:marker>
            <c:bubble3D val="0"/>
            <c:extLst>
              <c:ext xmlns:c16="http://schemas.microsoft.com/office/drawing/2014/chart" uri="{C3380CC4-5D6E-409C-BE32-E72D297353CC}">
                <c16:uniqueId val="{000000D2-937F-4954-85B9-62D3E512917F}"/>
              </c:ext>
            </c:extLst>
          </c:dPt>
          <c:dPt>
            <c:idx val="5"/>
            <c:marker>
              <c:spPr>
                <a:solidFill>
                  <a:srgbClr val="CF8EDA"/>
                </a:solidFill>
                <a:ln>
                  <a:noFill/>
                </a:ln>
              </c:spPr>
            </c:marker>
            <c:bubble3D val="0"/>
            <c:extLst>
              <c:ext xmlns:c16="http://schemas.microsoft.com/office/drawing/2014/chart" uri="{C3380CC4-5D6E-409C-BE32-E72D297353CC}">
                <c16:uniqueId val="{000000D1-937F-4954-85B9-62D3E512917F}"/>
              </c:ext>
            </c:extLst>
          </c:dPt>
          <c:dPt>
            <c:idx val="6"/>
            <c:marker>
              <c:spPr>
                <a:solidFill>
                  <a:srgbClr val="CF8EDA"/>
                </a:solidFill>
                <a:ln>
                  <a:noFill/>
                </a:ln>
              </c:spPr>
            </c:marker>
            <c:bubble3D val="0"/>
            <c:extLst>
              <c:ext xmlns:c16="http://schemas.microsoft.com/office/drawing/2014/chart" uri="{C3380CC4-5D6E-409C-BE32-E72D297353CC}">
                <c16:uniqueId val="{000000D3-937F-4954-85B9-62D3E512917F}"/>
              </c:ext>
            </c:extLst>
          </c:dPt>
          <c:dPt>
            <c:idx val="7"/>
            <c:marker>
              <c:spPr>
                <a:solidFill>
                  <a:srgbClr val="CF8EDA"/>
                </a:solidFill>
                <a:ln>
                  <a:noFill/>
                </a:ln>
              </c:spPr>
            </c:marker>
            <c:bubble3D val="0"/>
            <c:extLst>
              <c:ext xmlns:c16="http://schemas.microsoft.com/office/drawing/2014/chart" uri="{C3380CC4-5D6E-409C-BE32-E72D297353CC}">
                <c16:uniqueId val="{000000D4-937F-4954-85B9-62D3E512917F}"/>
              </c:ext>
            </c:extLst>
          </c:dPt>
          <c:dPt>
            <c:idx val="8"/>
            <c:marker>
              <c:spPr>
                <a:solidFill>
                  <a:srgbClr val="CF8EDA"/>
                </a:solidFill>
                <a:ln>
                  <a:noFill/>
                </a:ln>
              </c:spPr>
            </c:marker>
            <c:bubble3D val="0"/>
            <c:extLst>
              <c:ext xmlns:c16="http://schemas.microsoft.com/office/drawing/2014/chart" uri="{C3380CC4-5D6E-409C-BE32-E72D297353CC}">
                <c16:uniqueId val="{00000000-6623-4BD9-A093-B4D79FC55FE3}"/>
              </c:ext>
            </c:extLst>
          </c:dPt>
          <c:dPt>
            <c:idx val="9"/>
            <c:marker>
              <c:spPr>
                <a:solidFill>
                  <a:srgbClr val="CF8EDA"/>
                </a:solidFill>
                <a:ln>
                  <a:noFill/>
                </a:ln>
              </c:spPr>
            </c:marker>
            <c:bubble3D val="0"/>
            <c:extLst>
              <c:ext xmlns:c16="http://schemas.microsoft.com/office/drawing/2014/chart" uri="{C3380CC4-5D6E-409C-BE32-E72D297353CC}">
                <c16:uniqueId val="{00000001-6623-4BD9-A093-B4D79FC55FE3}"/>
              </c:ext>
            </c:extLst>
          </c:dPt>
          <c:dPt>
            <c:idx val="14"/>
            <c:marker>
              <c:spPr>
                <a:solidFill>
                  <a:srgbClr val="8DDFAE"/>
                </a:solidFill>
                <a:ln>
                  <a:noFill/>
                </a:ln>
              </c:spPr>
            </c:marker>
            <c:bubble3D val="0"/>
            <c:extLst>
              <c:ext xmlns:c16="http://schemas.microsoft.com/office/drawing/2014/chart" uri="{C3380CC4-5D6E-409C-BE32-E72D297353CC}">
                <c16:uniqueId val="{00000003-8C13-4884-BD9A-A1EADB66D3E2}"/>
              </c:ext>
            </c:extLst>
          </c:dPt>
          <c:dPt>
            <c:idx val="15"/>
            <c:marker>
              <c:spPr>
                <a:solidFill>
                  <a:srgbClr val="8DDFAE"/>
                </a:solidFill>
                <a:ln>
                  <a:noFill/>
                </a:ln>
              </c:spPr>
            </c:marker>
            <c:bubble3D val="0"/>
            <c:extLst>
              <c:ext xmlns:c16="http://schemas.microsoft.com/office/drawing/2014/chart" uri="{C3380CC4-5D6E-409C-BE32-E72D297353CC}">
                <c16:uniqueId val="{00000004-8C13-4884-BD9A-A1EADB66D3E2}"/>
              </c:ext>
            </c:extLst>
          </c:dPt>
          <c:dPt>
            <c:idx val="16"/>
            <c:marker>
              <c:spPr>
                <a:solidFill>
                  <a:srgbClr val="8DDFAE"/>
                </a:solidFill>
                <a:ln>
                  <a:noFill/>
                </a:ln>
              </c:spPr>
            </c:marker>
            <c:bubble3D val="0"/>
            <c:extLst>
              <c:ext xmlns:c16="http://schemas.microsoft.com/office/drawing/2014/chart" uri="{C3380CC4-5D6E-409C-BE32-E72D297353CC}">
                <c16:uniqueId val="{00000005-8C13-4884-BD9A-A1EADB66D3E2}"/>
              </c:ext>
            </c:extLst>
          </c:dPt>
          <c:dPt>
            <c:idx val="17"/>
            <c:marker>
              <c:spPr>
                <a:solidFill>
                  <a:srgbClr val="8DDFAE"/>
                </a:solidFill>
                <a:ln>
                  <a:noFill/>
                </a:ln>
              </c:spPr>
            </c:marker>
            <c:bubble3D val="0"/>
            <c:extLst>
              <c:ext xmlns:c16="http://schemas.microsoft.com/office/drawing/2014/chart" uri="{C3380CC4-5D6E-409C-BE32-E72D297353CC}">
                <c16:uniqueId val="{00000006-8C13-4884-BD9A-A1EADB66D3E2}"/>
              </c:ext>
            </c:extLst>
          </c:dPt>
          <c:dPt>
            <c:idx val="18"/>
            <c:marker>
              <c:spPr>
                <a:solidFill>
                  <a:srgbClr val="8DDFAE"/>
                </a:solidFill>
                <a:ln>
                  <a:noFill/>
                </a:ln>
              </c:spPr>
            </c:marker>
            <c:bubble3D val="0"/>
            <c:extLst>
              <c:ext xmlns:c16="http://schemas.microsoft.com/office/drawing/2014/chart" uri="{C3380CC4-5D6E-409C-BE32-E72D297353CC}">
                <c16:uniqueId val="{00000007-8C13-4884-BD9A-A1EADB66D3E2}"/>
              </c:ext>
            </c:extLst>
          </c:dPt>
          <c:dPt>
            <c:idx val="21"/>
            <c:marker>
              <c:spPr>
                <a:solidFill>
                  <a:srgbClr val="00B0F0"/>
                </a:solidFill>
                <a:ln>
                  <a:noFill/>
                </a:ln>
              </c:spPr>
            </c:marker>
            <c:bubble3D val="0"/>
            <c:extLst>
              <c:ext xmlns:c16="http://schemas.microsoft.com/office/drawing/2014/chart" uri="{C3380CC4-5D6E-409C-BE32-E72D297353CC}">
                <c16:uniqueId val="{00000008-8C13-4884-BD9A-A1EADB66D3E2}"/>
              </c:ext>
            </c:extLst>
          </c:dPt>
          <c:dPt>
            <c:idx val="22"/>
            <c:marker>
              <c:spPr>
                <a:solidFill>
                  <a:srgbClr val="00B0F0"/>
                </a:solidFill>
                <a:ln>
                  <a:noFill/>
                </a:ln>
              </c:spPr>
            </c:marker>
            <c:bubble3D val="0"/>
            <c:extLst>
              <c:ext xmlns:c16="http://schemas.microsoft.com/office/drawing/2014/chart" uri="{C3380CC4-5D6E-409C-BE32-E72D297353CC}">
                <c16:uniqueId val="{00000009-8C13-4884-BD9A-A1EADB66D3E2}"/>
              </c:ext>
            </c:extLst>
          </c:dPt>
          <c:dPt>
            <c:idx val="23"/>
            <c:marker>
              <c:spPr>
                <a:solidFill>
                  <a:srgbClr val="00B0F0"/>
                </a:solidFill>
                <a:ln>
                  <a:noFill/>
                </a:ln>
              </c:spPr>
            </c:marker>
            <c:bubble3D val="0"/>
            <c:extLst>
              <c:ext xmlns:c16="http://schemas.microsoft.com/office/drawing/2014/chart" uri="{C3380CC4-5D6E-409C-BE32-E72D297353CC}">
                <c16:uniqueId val="{0000000A-8C13-4884-BD9A-A1EADB66D3E2}"/>
              </c:ext>
            </c:extLst>
          </c:dPt>
          <c:dPt>
            <c:idx val="24"/>
            <c:marker>
              <c:spPr>
                <a:solidFill>
                  <a:srgbClr val="FFFF66"/>
                </a:solidFill>
                <a:ln>
                  <a:noFill/>
                </a:ln>
              </c:spPr>
            </c:marker>
            <c:bubble3D val="0"/>
            <c:extLst>
              <c:ext xmlns:c16="http://schemas.microsoft.com/office/drawing/2014/chart" uri="{C3380CC4-5D6E-409C-BE32-E72D297353CC}">
                <c16:uniqueId val="{0000000B-8C13-4884-BD9A-A1EADB66D3E2}"/>
              </c:ext>
            </c:extLst>
          </c:dPt>
          <c:dPt>
            <c:idx val="25"/>
            <c:marker>
              <c:spPr>
                <a:solidFill>
                  <a:srgbClr val="FFFF66"/>
                </a:solidFill>
                <a:ln>
                  <a:noFill/>
                </a:ln>
              </c:spPr>
            </c:marker>
            <c:bubble3D val="0"/>
            <c:extLst>
              <c:ext xmlns:c16="http://schemas.microsoft.com/office/drawing/2014/chart" uri="{C3380CC4-5D6E-409C-BE32-E72D297353CC}">
                <c16:uniqueId val="{0000000C-8C13-4884-BD9A-A1EADB66D3E2}"/>
              </c:ext>
            </c:extLst>
          </c:dPt>
          <c:dPt>
            <c:idx val="26"/>
            <c:marker>
              <c:spPr>
                <a:solidFill>
                  <a:srgbClr val="FFFF66"/>
                </a:solidFill>
                <a:ln>
                  <a:noFill/>
                </a:ln>
              </c:spPr>
            </c:marker>
            <c:bubble3D val="0"/>
            <c:extLst>
              <c:ext xmlns:c16="http://schemas.microsoft.com/office/drawing/2014/chart" uri="{C3380CC4-5D6E-409C-BE32-E72D297353CC}">
                <c16:uniqueId val="{0000000D-8C13-4884-BD9A-A1EADB66D3E2}"/>
              </c:ext>
            </c:extLst>
          </c:dPt>
          <c:dPt>
            <c:idx val="27"/>
            <c:marker>
              <c:spPr>
                <a:solidFill>
                  <a:srgbClr val="FFFF66"/>
                </a:solidFill>
                <a:ln>
                  <a:noFill/>
                </a:ln>
              </c:spPr>
            </c:marker>
            <c:bubble3D val="0"/>
            <c:extLst>
              <c:ext xmlns:c16="http://schemas.microsoft.com/office/drawing/2014/chart" uri="{C3380CC4-5D6E-409C-BE32-E72D297353CC}">
                <c16:uniqueId val="{0000000E-8C13-4884-BD9A-A1EADB66D3E2}"/>
              </c:ext>
            </c:extLst>
          </c:dPt>
          <c:dPt>
            <c:idx val="28"/>
            <c:marker>
              <c:spPr>
                <a:solidFill>
                  <a:srgbClr val="FFFF66"/>
                </a:solidFill>
                <a:ln>
                  <a:noFill/>
                </a:ln>
              </c:spPr>
            </c:marker>
            <c:bubble3D val="0"/>
            <c:extLst>
              <c:ext xmlns:c16="http://schemas.microsoft.com/office/drawing/2014/chart" uri="{C3380CC4-5D6E-409C-BE32-E72D297353CC}">
                <c16:uniqueId val="{0000000F-8C13-4884-BD9A-A1EADB66D3E2}"/>
              </c:ext>
            </c:extLst>
          </c:dPt>
          <c:dPt>
            <c:idx val="29"/>
            <c:marker>
              <c:spPr>
                <a:solidFill>
                  <a:srgbClr val="FFCCFF"/>
                </a:solidFill>
                <a:ln>
                  <a:noFill/>
                </a:ln>
              </c:spPr>
            </c:marker>
            <c:bubble3D val="0"/>
            <c:extLst>
              <c:ext xmlns:c16="http://schemas.microsoft.com/office/drawing/2014/chart" uri="{C3380CC4-5D6E-409C-BE32-E72D297353CC}">
                <c16:uniqueId val="{00000010-8C13-4884-BD9A-A1EADB66D3E2}"/>
              </c:ext>
            </c:extLst>
          </c:dPt>
          <c:dPt>
            <c:idx val="30"/>
            <c:marker>
              <c:spPr>
                <a:solidFill>
                  <a:srgbClr val="FFCCFF"/>
                </a:solidFill>
                <a:ln>
                  <a:noFill/>
                </a:ln>
              </c:spPr>
            </c:marker>
            <c:bubble3D val="0"/>
            <c:extLst>
              <c:ext xmlns:c16="http://schemas.microsoft.com/office/drawing/2014/chart" uri="{C3380CC4-5D6E-409C-BE32-E72D297353CC}">
                <c16:uniqueId val="{00000011-8C13-4884-BD9A-A1EADB66D3E2}"/>
              </c:ext>
            </c:extLst>
          </c:dPt>
          <c:dPt>
            <c:idx val="31"/>
            <c:marker>
              <c:spPr>
                <a:solidFill>
                  <a:srgbClr val="FFCCFF"/>
                </a:solidFill>
                <a:ln>
                  <a:noFill/>
                </a:ln>
              </c:spPr>
            </c:marker>
            <c:bubble3D val="0"/>
            <c:extLst>
              <c:ext xmlns:c16="http://schemas.microsoft.com/office/drawing/2014/chart" uri="{C3380CC4-5D6E-409C-BE32-E72D297353CC}">
                <c16:uniqueId val="{00000012-8C13-4884-BD9A-A1EADB66D3E2}"/>
              </c:ext>
            </c:extLst>
          </c:dPt>
          <c:dPt>
            <c:idx val="32"/>
            <c:marker>
              <c:spPr>
                <a:solidFill>
                  <a:srgbClr val="FFCCFF"/>
                </a:solidFill>
                <a:ln>
                  <a:noFill/>
                </a:ln>
              </c:spPr>
            </c:marker>
            <c:bubble3D val="0"/>
            <c:extLst>
              <c:ext xmlns:c16="http://schemas.microsoft.com/office/drawing/2014/chart" uri="{C3380CC4-5D6E-409C-BE32-E72D297353CC}">
                <c16:uniqueId val="{00000013-8C13-4884-BD9A-A1EADB66D3E2}"/>
              </c:ext>
            </c:extLst>
          </c:dPt>
          <c:dPt>
            <c:idx val="33"/>
            <c:marker>
              <c:spPr>
                <a:solidFill>
                  <a:srgbClr val="FFCCFF"/>
                </a:solidFill>
                <a:ln>
                  <a:noFill/>
                </a:ln>
              </c:spPr>
            </c:marker>
            <c:bubble3D val="0"/>
            <c:extLst>
              <c:ext xmlns:c16="http://schemas.microsoft.com/office/drawing/2014/chart" uri="{C3380CC4-5D6E-409C-BE32-E72D297353CC}">
                <c16:uniqueId val="{00000014-8C13-4884-BD9A-A1EADB66D3E2}"/>
              </c:ext>
            </c:extLst>
          </c:dPt>
          <c:dPt>
            <c:idx val="34"/>
            <c:marker>
              <c:spPr>
                <a:solidFill>
                  <a:srgbClr val="FFCCFF"/>
                </a:solidFill>
                <a:ln>
                  <a:noFill/>
                </a:ln>
              </c:spPr>
            </c:marker>
            <c:bubble3D val="0"/>
            <c:extLst>
              <c:ext xmlns:c16="http://schemas.microsoft.com/office/drawing/2014/chart" uri="{C3380CC4-5D6E-409C-BE32-E72D297353CC}">
                <c16:uniqueId val="{00000015-8C13-4884-BD9A-A1EADB66D3E2}"/>
              </c:ext>
            </c:extLst>
          </c:dPt>
          <c:dPt>
            <c:idx val="35"/>
            <c:marker>
              <c:spPr>
                <a:solidFill>
                  <a:srgbClr val="92CDDC"/>
                </a:solidFill>
                <a:ln>
                  <a:noFill/>
                </a:ln>
              </c:spPr>
            </c:marker>
            <c:bubble3D val="0"/>
            <c:extLst>
              <c:ext xmlns:c16="http://schemas.microsoft.com/office/drawing/2014/chart" uri="{C3380CC4-5D6E-409C-BE32-E72D297353CC}">
                <c16:uniqueId val="{00000016-8C13-4884-BD9A-A1EADB66D3E2}"/>
              </c:ext>
            </c:extLst>
          </c:dPt>
          <c:dPt>
            <c:idx val="36"/>
            <c:marker>
              <c:spPr>
                <a:solidFill>
                  <a:srgbClr val="92CDDC"/>
                </a:solidFill>
                <a:ln>
                  <a:noFill/>
                </a:ln>
              </c:spPr>
            </c:marker>
            <c:bubble3D val="0"/>
            <c:extLst>
              <c:ext xmlns:c16="http://schemas.microsoft.com/office/drawing/2014/chart" uri="{C3380CC4-5D6E-409C-BE32-E72D297353CC}">
                <c16:uniqueId val="{00000017-8C13-4884-BD9A-A1EADB66D3E2}"/>
              </c:ext>
            </c:extLst>
          </c:dPt>
          <c:dPt>
            <c:idx val="37"/>
            <c:marker>
              <c:spPr>
                <a:solidFill>
                  <a:srgbClr val="FFC000"/>
                </a:solidFill>
                <a:ln>
                  <a:noFill/>
                </a:ln>
              </c:spPr>
            </c:marker>
            <c:bubble3D val="0"/>
            <c:extLst>
              <c:ext xmlns:c16="http://schemas.microsoft.com/office/drawing/2014/chart" uri="{C3380CC4-5D6E-409C-BE32-E72D297353CC}">
                <c16:uniqueId val="{00000018-8C13-4884-BD9A-A1EADB66D3E2}"/>
              </c:ext>
            </c:extLst>
          </c:dPt>
          <c:dPt>
            <c:idx val="38"/>
            <c:marker>
              <c:spPr>
                <a:solidFill>
                  <a:srgbClr val="FFC000"/>
                </a:solidFill>
                <a:ln>
                  <a:noFill/>
                </a:ln>
              </c:spPr>
            </c:marker>
            <c:bubble3D val="0"/>
            <c:extLst>
              <c:ext xmlns:c16="http://schemas.microsoft.com/office/drawing/2014/chart" uri="{C3380CC4-5D6E-409C-BE32-E72D297353CC}">
                <c16:uniqueId val="{00000019-8C13-4884-BD9A-A1EADB66D3E2}"/>
              </c:ext>
            </c:extLst>
          </c:dPt>
          <c:dPt>
            <c:idx val="39"/>
            <c:marker>
              <c:spPr>
                <a:solidFill>
                  <a:srgbClr val="FFC000"/>
                </a:solidFill>
                <a:ln>
                  <a:noFill/>
                </a:ln>
              </c:spPr>
            </c:marker>
            <c:bubble3D val="0"/>
            <c:extLst>
              <c:ext xmlns:c16="http://schemas.microsoft.com/office/drawing/2014/chart" uri="{C3380CC4-5D6E-409C-BE32-E72D297353CC}">
                <c16:uniqueId val="{0000001A-8C13-4884-BD9A-A1EADB66D3E2}"/>
              </c:ext>
            </c:extLst>
          </c:dPt>
          <c:dPt>
            <c:idx val="40"/>
            <c:marker>
              <c:spPr>
                <a:solidFill>
                  <a:srgbClr val="FFC000"/>
                </a:solidFill>
                <a:ln>
                  <a:noFill/>
                </a:ln>
              </c:spPr>
            </c:marker>
            <c:bubble3D val="0"/>
            <c:extLst>
              <c:ext xmlns:c16="http://schemas.microsoft.com/office/drawing/2014/chart" uri="{C3380CC4-5D6E-409C-BE32-E72D297353CC}">
                <c16:uniqueId val="{0000001B-8C13-4884-BD9A-A1EADB66D3E2}"/>
              </c:ext>
            </c:extLst>
          </c:dPt>
          <c:dPt>
            <c:idx val="41"/>
            <c:marker>
              <c:spPr>
                <a:solidFill>
                  <a:srgbClr val="FFC000"/>
                </a:solidFill>
                <a:ln>
                  <a:noFill/>
                </a:ln>
              </c:spPr>
            </c:marker>
            <c:bubble3D val="0"/>
            <c:extLst>
              <c:ext xmlns:c16="http://schemas.microsoft.com/office/drawing/2014/chart" uri="{C3380CC4-5D6E-409C-BE32-E72D297353CC}">
                <c16:uniqueId val="{0000001C-8C13-4884-BD9A-A1EADB66D3E2}"/>
              </c:ext>
            </c:extLst>
          </c:dPt>
          <c:dPt>
            <c:idx val="42"/>
            <c:marker>
              <c:spPr>
                <a:solidFill>
                  <a:srgbClr val="00B050"/>
                </a:solidFill>
                <a:ln>
                  <a:noFill/>
                </a:ln>
              </c:spPr>
            </c:marker>
            <c:bubble3D val="0"/>
            <c:extLst>
              <c:ext xmlns:c16="http://schemas.microsoft.com/office/drawing/2014/chart" uri="{C3380CC4-5D6E-409C-BE32-E72D297353CC}">
                <c16:uniqueId val="{0000001D-8C13-4884-BD9A-A1EADB66D3E2}"/>
              </c:ext>
            </c:extLst>
          </c:dPt>
          <c:dLbls>
            <c:dLbl>
              <c:idx val="0"/>
              <c:tx>
                <c:strRef>
                  <c:f>'Group Definitions'!$D$8</c:f>
                  <c:strCache>
                    <c:ptCount val="1"/>
                    <c:pt idx="0">
                      <c:v>Small-Scale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{0A58D837-17B3-4CB0-B330-ACC0DEAB8937}</c15:txfldGUID>
                      <c15:f>'Group Definitions'!$D$8</c15:f>
                      <c15:dlblFieldTableCache>
                        <c:ptCount val="1"/>
                        <c:pt idx="0">
                          <c:v>Small-Scale fishermen</c:v>
                        </c:pt>
                      </c15:dlblFieldTableCache>
                    </c15:dlblFTEntry>
                  </c15:dlblFieldTable>
                  <c15:showDataLabelsRange val="0"/>
                </c:ext>
                <c:ext xmlns:c16="http://schemas.microsoft.com/office/drawing/2014/chart" uri="{C3380CC4-5D6E-409C-BE32-E72D297353CC}">
                  <c16:uniqueId val="{000000A5-937F-4954-85B9-62D3E512917F}"/>
                </c:ext>
              </c:extLst>
            </c:dLbl>
            <c:dLbl>
              <c:idx val="3"/>
              <c:layout>
                <c:manualLayout>
                  <c:x val="-6.2510177386984445E-2"/>
                  <c:y val="-9.6866417989187201E-2"/>
                </c:manualLayout>
              </c:layout>
              <c:tx>
                <c:strRef>
                  <c:f>'Group Definitions'!$D$8</c:f>
                  <c:strCache>
                    <c:ptCount val="1"/>
                    <c:pt idx="0">
                      <c:v>Small-Scale fishermen</c:v>
                    </c:pt>
                  </c:strCache>
                </c:strRef>
              </c:tx>
              <c:spPr>
                <a:solidFill>
                  <a:sysClr val="window" lastClr="FFFFFF"/>
                </a:solidFill>
                <a:ln>
                  <a:noFill/>
                </a:ln>
                <a:effectLst/>
              </c:spPr>
              <c:txPr>
                <a:bodyPr wrap="square" lIns="38100" tIns="19050" rIns="38100" bIns="19050" anchor="ctr">
                  <a:spAutoFit/>
                </a:bodyPr>
                <a:lstStyle/>
                <a:p>
                  <a:pPr>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dlblFieldTable>
                    <c15:dlblFTEntry>
                      <c15:txfldGUID>{5F478C01-22D9-4F39-9FFC-C6C75CFBE82D}</c15:txfldGUID>
                      <c15:f>'Group Definitions'!$D$8</c15:f>
                      <c15:dlblFieldTableCache>
                        <c:ptCount val="1"/>
                        <c:pt idx="0">
                          <c:v>Small-Scale fishermen</c:v>
                        </c:pt>
                      </c15:dlblFieldTableCache>
                    </c15:dlblFTEntry>
                  </c15:dlblFieldTable>
                  <c15:showDataLabelsRange val="0"/>
                </c:ext>
                <c:ext xmlns:c16="http://schemas.microsoft.com/office/drawing/2014/chart" uri="{C3380CC4-5D6E-409C-BE32-E72D297353CC}">
                  <c16:uniqueId val="{000000A7-937F-4954-85B9-62D3E512917F}"/>
                </c:ext>
              </c:extLst>
            </c:dLbl>
            <c:dLbl>
              <c:idx val="4"/>
              <c:layout>
                <c:manualLayout>
                  <c:x val="-5.0789519126924879E-2"/>
                  <c:y val="-8.6103482657055169E-2"/>
                </c:manualLayout>
              </c:layout>
              <c:tx>
                <c:strRef>
                  <c:f>'Group Definitions'!$D$9</c:f>
                  <c:strCache>
                    <c:ptCount val="1"/>
                    <c:pt idx="0">
                      <c:v>Industrial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{1C1D0346-9685-4717-B46E-95C8A9F49909}</c15:txfldGUID>
                      <c15:f>'Group Definitions'!$D$9</c15:f>
                      <c15:dlblFieldTableCache>
                        <c:ptCount val="1"/>
                        <c:pt idx="0">
                          <c:v>Industrial fishermen</c:v>
                        </c:pt>
                      </c15:dlblFieldTableCache>
                    </c15:dlblFTEntry>
                  </c15:dlblFieldTable>
                  <c15:showDataLabelsRange val="0"/>
                </c:ext>
                <c:ext xmlns:c16="http://schemas.microsoft.com/office/drawing/2014/chart" uri="{C3380CC4-5D6E-409C-BE32-E72D297353CC}">
                  <c16:uniqueId val="{000000D2-937F-4954-85B9-62D3E512917F}"/>
                </c:ext>
              </c:extLst>
            </c:dLbl>
            <c:dLbl>
              <c:idx val="5"/>
              <c:layout>
                <c:manualLayout>
                  <c:x val="-7.4230835647044011E-2"/>
                  <c:y val="-2.1525870664263792E-2"/>
                </c:manualLayout>
              </c:layout>
              <c:tx>
                <c:strRef>
                  <c:f>'Group Definitions'!$D$10</c:f>
                  <c:strCache>
                    <c:ptCount val="1"/>
                    <c:pt idx="0">
                      <c:v>Subsistence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{6A8BC43B-1E60-4870-97A1-BA6E10599A24}</c15:txfldGUID>
                      <c15:f>'Group Definitions'!$D$10</c15:f>
                      <c15:dlblFieldTableCache>
                        <c:ptCount val="1"/>
                        <c:pt idx="0">
                          <c:v>Subsistence fishermen</c:v>
                        </c:pt>
                      </c15:dlblFieldTableCache>
                    </c15:dlblFTEntry>
                  </c15:dlblFieldTable>
                  <c15:showDataLabelsRange val="0"/>
                </c:ext>
                <c:ext xmlns:c16="http://schemas.microsoft.com/office/drawing/2014/chart" uri="{C3380CC4-5D6E-409C-BE32-E72D297353CC}">
                  <c16:uniqueId val="{000000D1-937F-4954-85B9-62D3E512917F}"/>
                </c:ext>
              </c:extLst>
            </c:dLbl>
            <c:dLbl>
              <c:idx val="6"/>
              <c:layout>
                <c:manualLayout>
                  <c:x val="-6.1207882024755508E-2"/>
                  <c:y val="-7.5340547324923277E-2"/>
                </c:manualLayout>
              </c:layout>
              <c:tx>
                <c:strRef>
                  <c:f>'Group Definitions'!$D$11</c:f>
                  <c:strCache>
                    <c:ptCount val="1"/>
                    <c:pt idx="0">
                      <c:v>Indigenous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{62468E7A-7A8D-4A39-8150-48CE9CB3FA97}</c15:txfldGUID>
                      <c15:f>'Group Definitions'!$D$11</c15:f>
                      <c15:dlblFieldTableCache>
                        <c:ptCount val="1"/>
                        <c:pt idx="0">
                          <c:v>Indigenous fishermen</c:v>
                        </c:pt>
                      </c15:dlblFieldTableCache>
                    </c15:dlblFTEntry>
                  </c15:dlblFieldTable>
                  <c15:showDataLabelsRange val="0"/>
                </c:ext>
                <c:ext xmlns:c16="http://schemas.microsoft.com/office/drawing/2014/chart" uri="{C3380CC4-5D6E-409C-BE32-E72D297353CC}">
                  <c16:uniqueId val="{000000D3-937F-4954-85B9-62D3E512917F}"/>
                </c:ext>
              </c:extLst>
            </c:dLbl>
            <c:dLbl>
              <c:idx val="7"/>
              <c:layout>
                <c:manualLayout>
                  <c:x val="-6.1207882024755508E-2"/>
                  <c:y val="-6.2783789437436066E-2"/>
                </c:manualLayout>
              </c:layout>
              <c:tx>
                <c:strRef>
                  <c:f>'Group Definitions'!$D$12</c:f>
                  <c:strCache>
                    <c:ptCount val="1"/>
                    <c:pt idx="0">
                      <c:v>Recreational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{B85B958A-D4EF-4701-8626-A7321B80146A}</c15:txfldGUID>
                      <c15:f>'Group Definitions'!$D$12</c15:f>
                      <c15:dlblFieldTableCache>
                        <c:ptCount val="1"/>
                        <c:pt idx="0">
                          <c:v>Recreational fishermen</c:v>
                        </c:pt>
                      </c15:dlblFieldTableCache>
                    </c15:dlblFTEntry>
                  </c15:dlblFieldTable>
                  <c15:showDataLabelsRange val="0"/>
                </c:ext>
                <c:ext xmlns:c16="http://schemas.microsoft.com/office/drawing/2014/chart" uri="{C3380CC4-5D6E-409C-BE32-E72D297353CC}">
                  <c16:uniqueId val="{000000D4-937F-4954-85B9-62D3E512917F}"/>
                </c:ext>
              </c:extLst>
            </c:dLbl>
            <c:dLbl>
              <c:idx val="8"/>
              <c:layout>
                <c:manualLayout>
                  <c:x val="-4.4278042315780579E-2"/>
                  <c:y val="-5.2020854105304166E-2"/>
                </c:manualLayout>
              </c:layout>
              <c:tx>
                <c:strRef>
                  <c:f>'Group Definitions'!$D$13</c:f>
                  <c:strCache>
                    <c:ptCount val="1"/>
                    <c:pt idx="0">
                      <c:v>IUU fishermen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{789ADEDE-2ED6-45EF-A805-7C9946DEB420}</c15:txfldGUID>
                      <c15:f>'Group Definitions'!$D$13</c15:f>
                      <c15:dlblFieldTableCache>
                        <c:ptCount val="1"/>
                        <c:pt idx="0">
                          <c:v>IUU fishermen</c:v>
                        </c:pt>
                      </c15:dlblFieldTableCache>
                    </c15:dlblFTEntry>
                  </c15:dlblFieldTable>
                  <c15:showDataLabelsRange val="0"/>
                </c:ext>
                <c:ext xmlns:c16="http://schemas.microsoft.com/office/drawing/2014/chart" uri="{C3380CC4-5D6E-409C-BE32-E72D297353CC}">
                  <c16:uniqueId val="{00000000-6623-4BD9-A093-B4D79FC55FE3}"/>
                </c:ext>
              </c:extLst>
            </c:dLbl>
            <c:dLbl>
              <c:idx val="9"/>
              <c:layout>
                <c:manualLayout>
                  <c:x val="-6.5114768111442123E-2"/>
                  <c:y val="-3.7670273662461638E-2"/>
                </c:manualLayout>
              </c:layout>
              <c:tx>
                <c:strRef>
                  <c:f>'Group Definitions'!$D$14</c:f>
                  <c:strCache>
                    <c:ptCount val="1"/>
                    <c:pt idx="0">
                      <c:v>Fishing Organizations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{BEB20FFA-5FE2-41F2-9435-C579780C7274}</c15:txfldGUID>
                      <c15:f>'Group Definitions'!$D$14</c15:f>
                      <c15:dlblFieldTableCache>
                        <c:ptCount val="1"/>
                        <c:pt idx="0">
                          <c:v>Fishing Organizations</c:v>
                        </c:pt>
                      </c15:dlblFieldTableCache>
                    </c15:dlblFTEntry>
                  </c15:dlblFieldTable>
                  <c15:showDataLabelsRange val="0"/>
                </c:ext>
                <c:ext xmlns:c16="http://schemas.microsoft.com/office/drawing/2014/chart" uri="{C3380CC4-5D6E-409C-BE32-E72D297353CC}">
                  <c16:uniqueId val="{00000001-6623-4BD9-A093-B4D79FC55FE3}"/>
                </c:ext>
              </c:extLst>
            </c:dLbl>
            <c:dLbl>
              <c:idx val="10"/>
              <c:layout>
                <c:manualLayout>
                  <c:x val="2.7348202606805653E-2"/>
                  <c:y val="-6.9959079658857323E-2"/>
                </c:manualLayout>
              </c:layout>
              <c:tx>
                <c:strRef>
                  <c:f>'Group Definitions'!$D$15</c:f>
                  <c:strCache>
                    <c:ptCount val="1"/>
                    <c:pt idx="0">
                      <c:v>Other Resource Beneficiaries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{1F316C04-7FFD-4BDE-B460-7DD2340702B9}</c15:txfldGUID>
                      <c15:f>'Group Definitions'!$D$15</c15:f>
                      <c15:dlblFieldTableCache>
                        <c:ptCount val="1"/>
                        <c:pt idx="0">
                          <c:v>Other Resource Beneficiaries</c:v>
                        </c:pt>
                      </c15:dlblFieldTableCache>
                    </c15:dlblFTEntry>
                  </c15:dlblFieldTable>
                  <c15:showDataLabelsRange val="0"/>
                </c:ext>
                <c:ext xmlns:c16="http://schemas.microsoft.com/office/drawing/2014/chart" uri="{C3380CC4-5D6E-409C-BE32-E72D297353CC}">
                  <c16:uniqueId val="{00000000-8C13-4884-BD9A-A1EADB66D3E2}"/>
                </c:ext>
              </c:extLst>
            </c:dLbl>
            <c:dLbl>
              <c:idx val="11"/>
              <c:layout>
                <c:manualLayout>
                  <c:x val="2.0836725795661426E-2"/>
                  <c:y val="-5.5608499216014795E-2"/>
                </c:manualLayout>
              </c:layout>
              <c:tx>
                <c:strRef>
                  <c:f>'Group Definitions'!$D$16</c:f>
                  <c:strCache>
                    <c:ptCount val="1"/>
                    <c:pt idx="0">
                      <c:v>Other Resource Impacters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{C6702ADA-9807-468F-A5FD-7C0309312E4B}</c15:txfldGUID>
                      <c15:f>'Group Definitions'!$D$16</c15:f>
                      <c15:dlblFieldTableCache>
                        <c:ptCount val="1"/>
                        <c:pt idx="0">
                          <c:v>Other Resource Impacters</c:v>
                        </c:pt>
                      </c15:dlblFieldTableCache>
                    </c15:dlblFTEntry>
                  </c15:dlblFieldTable>
                  <c15:showDataLabelsRange val="0"/>
                </c:ext>
                <c:ext xmlns:c16="http://schemas.microsoft.com/office/drawing/2014/chart" uri="{C3380CC4-5D6E-409C-BE32-E72D297353CC}">
                  <c16:uniqueId val="{00000001-8C13-4884-BD9A-A1EADB66D3E2}"/>
                </c:ext>
              </c:extLst>
            </c:dLbl>
            <c:dLbl>
              <c:idx val="12"/>
              <c:layout>
                <c:manualLayout>
                  <c:x val="1.8232135071203769E-2"/>
                  <c:y val="-4.1257918773172267E-2"/>
                </c:manualLayout>
              </c:layout>
              <c:tx>
                <c:strRef>
                  <c:f>'Group Definitions'!$D$17</c:f>
                  <c:strCache>
                    <c:ptCount val="1"/>
                    <c:pt idx="0">
                      <c:v>Illicit Marine Activities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{D2184598-93AB-49E9-A1CD-A23EF757B010}</c15:txfldGUID>
                      <c15:f>'Group Definitions'!$D$17</c15:f>
                      <c15:dlblFieldTableCache>
                        <c:ptCount val="1"/>
                        <c:pt idx="0">
                          <c:v>Illicit Marine Activities</c:v>
                        </c:pt>
                      </c15:dlblFieldTableCache>
                    </c15:dlblFTEntry>
                  </c15:dlblFieldTable>
                  <c15:showDataLabelsRange val="0"/>
                </c:ext>
                <c:ext xmlns:c16="http://schemas.microsoft.com/office/drawing/2014/chart" uri="{C3380CC4-5D6E-409C-BE32-E72D297353CC}">
                  <c16:uniqueId val="{00000002-8C13-4884-BD9A-A1EADB66D3E2}"/>
                </c:ext>
              </c:extLst>
            </c:dLbl>
            <c:dLbl>
              <c:idx val="14"/>
              <c:layout>
                <c:manualLayout>
                  <c:x val="5.2091814489153626E-3"/>
                  <c:y val="1.0762935332131896E-2"/>
                </c:manualLayout>
              </c:layout>
              <c:tx>
                <c:strRef>
                  <c:f>'Group Definitions'!$D$19</c:f>
                  <c:strCache>
                    <c:ptCount val="1"/>
                    <c:pt idx="0">
                      <c:v>Political Leadership</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{3A63AE4E-3874-41C9-A186-99A7B5CE7AF2}</c15:txfldGUID>
                      <c15:f>'Group Definitions'!$D$19</c15:f>
                      <c15:dlblFieldTableCache>
                        <c:ptCount val="1"/>
                        <c:pt idx="0">
                          <c:v>Political Leadership</c:v>
                        </c:pt>
                      </c15:dlblFieldTableCache>
                    </c15:dlblFTEntry>
                  </c15:dlblFieldTable>
                  <c15:showDataLabelsRange val="0"/>
                </c:ext>
                <c:ext xmlns:c16="http://schemas.microsoft.com/office/drawing/2014/chart" uri="{C3380CC4-5D6E-409C-BE32-E72D297353CC}">
                  <c16:uniqueId val="{00000003-8C13-4884-BD9A-A1EADB66D3E2}"/>
                </c:ext>
              </c:extLst>
            </c:dLbl>
            <c:dLbl>
              <c:idx val="15"/>
              <c:layout>
                <c:manualLayout>
                  <c:x val="0.138043308396257"/>
                  <c:y val="-1.0762935332131896E-2"/>
                </c:manualLayout>
              </c:layout>
              <c:tx>
                <c:strRef>
                  <c:f>'Group Definitions'!$D$20</c:f>
                  <c:strCache>
                    <c:ptCount val="1"/>
                    <c:pt idx="0">
                      <c:v>Legislators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{E229D6F5-5DE9-4EC7-954B-825A4E3BABC5}</c15:txfldGUID>
                      <c15:f>'Group Definitions'!$D$20</c15:f>
                      <c15:dlblFieldTableCache>
                        <c:ptCount val="1"/>
                        <c:pt idx="0">
                          <c:v>Legislators</c:v>
                        </c:pt>
                      </c15:dlblFieldTableCache>
                    </c15:dlblFTEntry>
                  </c15:dlblFieldTable>
                  <c15:showDataLabelsRange val="0"/>
                </c:ext>
                <c:ext xmlns:c16="http://schemas.microsoft.com/office/drawing/2014/chart" uri="{C3380CC4-5D6E-409C-BE32-E72D297353CC}">
                  <c16:uniqueId val="{00000004-8C13-4884-BD9A-A1EADB66D3E2}"/>
                </c:ext>
              </c:extLst>
            </c:dLbl>
            <c:dLbl>
              <c:idx val="16"/>
              <c:layout>
                <c:manualLayout>
                  <c:x val="0"/>
                  <c:y val="-1.6144402998197877E-2"/>
                </c:manualLayout>
              </c:layout>
              <c:tx>
                <c:strRef>
                  <c:f>'Group Definitions'!$D$21</c:f>
                  <c:strCache>
                    <c:ptCount val="1"/>
                    <c:pt idx="0">
                      <c:v>International Regulators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{AEABAB79-0A07-458C-8E57-A60E6697C026}</c15:txfldGUID>
                      <c15:f>'Group Definitions'!$D$21</c15:f>
                      <c15:dlblFieldTableCache>
                        <c:ptCount val="1"/>
                        <c:pt idx="0">
                          <c:v>International Regulators</c:v>
                        </c:pt>
                      </c15:dlblFieldTableCache>
                    </c15:dlblFTEntry>
                  </c15:dlblFieldTable>
                  <c15:showDataLabelsRange val="0"/>
                </c:ext>
                <c:ext xmlns:c16="http://schemas.microsoft.com/office/drawing/2014/chart" uri="{C3380CC4-5D6E-409C-BE32-E72D297353CC}">
                  <c16:uniqueId val="{00000005-8C13-4884-BD9A-A1EADB66D3E2}"/>
                </c:ext>
              </c:extLst>
            </c:dLbl>
            <c:dLbl>
              <c:idx val="17"/>
              <c:layout>
                <c:manualLayout>
                  <c:x val="7.5533131009272753E-2"/>
                  <c:y val="1.2556757887487212E-2"/>
                </c:manualLayout>
              </c:layout>
              <c:tx>
                <c:strRef>
                  <c:f>'Group Definitions'!$D$22</c:f>
                  <c:strCache>
                    <c:ptCount val="1"/>
                    <c:pt idx="0">
                      <c:v>National Regulators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{9ADFACBE-5011-4F6D-B510-2FB89FCC3A69}</c15:txfldGUID>
                      <c15:f>'Group Definitions'!$D$22</c15:f>
                      <c15:dlblFieldTableCache>
                        <c:ptCount val="1"/>
                        <c:pt idx="0">
                          <c:v>National Regulators</c:v>
                        </c:pt>
                      </c15:dlblFieldTableCache>
                    </c15:dlblFTEntry>
                  </c15:dlblFieldTable>
                  <c15:showDataLabelsRange val="0"/>
                </c:ext>
                <c:ext xmlns:c16="http://schemas.microsoft.com/office/drawing/2014/chart" uri="{C3380CC4-5D6E-409C-BE32-E72D297353CC}">
                  <c16:uniqueId val="{00000006-8C13-4884-BD9A-A1EADB66D3E2}"/>
                </c:ext>
              </c:extLst>
            </c:dLbl>
            <c:dLbl>
              <c:idx val="18"/>
              <c:layout>
                <c:manualLayout>
                  <c:x val="1.8232135071203769E-2"/>
                  <c:y val="-2.1525870664263792E-2"/>
                </c:manualLayout>
              </c:layout>
              <c:tx>
                <c:strRef>
                  <c:f>'Group Definitions'!$D$23</c:f>
                  <c:strCache>
                    <c:ptCount val="1"/>
                    <c:pt idx="0">
                      <c:v>Regional/Local Regulators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{69A4DED2-3DDD-417A-87D3-2C7969B3D44C}</c15:txfldGUID>
                      <c15:f>'Group Definitions'!$D$23</c15:f>
                      <c15:dlblFieldTableCache>
                        <c:ptCount val="1"/>
                        <c:pt idx="0">
                          <c:v>Regional/Local Regulators</c:v>
                        </c:pt>
                      </c15:dlblFieldTableCache>
                    </c15:dlblFTEntry>
                  </c15:dlblFieldTable>
                  <c15:showDataLabelsRange val="0"/>
                </c:ext>
                <c:ext xmlns:c16="http://schemas.microsoft.com/office/drawing/2014/chart" uri="{C3380CC4-5D6E-409C-BE32-E72D297353CC}">
                  <c16:uniqueId val="{00000007-8C13-4884-BD9A-A1EADB66D3E2}"/>
                </c:ext>
              </c:extLst>
            </c:dLbl>
            <c:dLbl>
              <c:idx val="21"/>
              <c:layout>
                <c:manualLayout>
                  <c:x val="2.083672579566145E-2"/>
                  <c:y val="4.6639386439238081E-2"/>
                </c:manualLayout>
              </c:layout>
              <c:tx>
                <c:strRef>
                  <c:f>'Group Definitions'!$D$26</c:f>
                  <c:strCache>
                    <c:ptCount val="1"/>
                    <c:pt idx="0">
                      <c:v>Lenders and Investors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{78E634E5-8109-4917-8B0D-64CA18BFEF45}</c15:txfldGUID>
                      <c15:f>'Group Definitions'!$D$26</c15:f>
                      <c15:dlblFieldTableCache>
                        <c:ptCount val="1"/>
                        <c:pt idx="0">
                          <c:v>Lenders and Investors</c:v>
                        </c:pt>
                      </c15:dlblFieldTableCache>
                    </c15:dlblFTEntry>
                  </c15:dlblFieldTable>
                  <c15:showDataLabelsRange val="0"/>
                </c:ext>
                <c:ext xmlns:c16="http://schemas.microsoft.com/office/drawing/2014/chart" uri="{C3380CC4-5D6E-409C-BE32-E72D297353CC}">
                  <c16:uniqueId val="{00000008-8C13-4884-BD9A-A1EADB66D3E2}"/>
                </c:ext>
              </c:extLst>
            </c:dLbl>
            <c:dLbl>
              <c:idx val="22"/>
              <c:layout>
                <c:manualLayout>
                  <c:x val="1.1720658260059517E-2"/>
                  <c:y val="3.0494983441040239E-2"/>
                </c:manualLayout>
              </c:layout>
              <c:tx>
                <c:strRef>
                  <c:f>'Group Definitions'!$D$27</c:f>
                  <c:strCache>
                    <c:ptCount val="1"/>
                    <c:pt idx="0">
                      <c:v>Aid Providers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{C95DD57E-6D27-4B36-8CA5-633B56559511}</c15:txfldGUID>
                      <c15:f>'Group Definitions'!$D$27</c15:f>
                      <c15:dlblFieldTableCache>
                        <c:ptCount val="1"/>
                        <c:pt idx="0">
                          <c:v>Aid Providers</c:v>
                        </c:pt>
                      </c15:dlblFieldTableCache>
                    </c15:dlblFTEntry>
                  </c15:dlblFieldTable>
                  <c15:showDataLabelsRange val="0"/>
                </c:ext>
                <c:ext xmlns:c16="http://schemas.microsoft.com/office/drawing/2014/chart" uri="{C3380CC4-5D6E-409C-BE32-E72D297353CC}">
                  <c16:uniqueId val="{00000009-8C13-4884-BD9A-A1EADB66D3E2}"/>
                </c:ext>
              </c:extLst>
            </c:dLbl>
            <c:dLbl>
              <c:idx val="23"/>
              <c:layout>
                <c:manualLayout>
                  <c:x val="-1.3022953622288883E-3"/>
                  <c:y val="1.793822555355316E-2"/>
                </c:manualLayout>
              </c:layout>
              <c:tx>
                <c:strRef>
                  <c:f>'Group Definitions'!$D$28</c:f>
                  <c:strCache>
                    <c:ptCount val="1"/>
                    <c:pt idx="0">
                      <c:v>Financial Accountability</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{9F63B7A5-1DEE-4862-98B3-A6CB785D6251}</c15:txfldGUID>
                      <c15:f>'Group Definitions'!$D$28</c15:f>
                      <c15:dlblFieldTableCache>
                        <c:ptCount val="1"/>
                        <c:pt idx="0">
                          <c:v>Financial Accountability</c:v>
                        </c:pt>
                      </c15:dlblFieldTableCache>
                    </c15:dlblFTEntry>
                  </c15:dlblFieldTable>
                  <c15:showDataLabelsRange val="0"/>
                </c:ext>
                <c:ext xmlns:c16="http://schemas.microsoft.com/office/drawing/2014/chart" uri="{C3380CC4-5D6E-409C-BE32-E72D297353CC}">
                  <c16:uniqueId val="{0000000A-8C13-4884-BD9A-A1EADB66D3E2}"/>
                </c:ext>
              </c:extLst>
            </c:dLbl>
            <c:dLbl>
              <c:idx val="24"/>
              <c:layout>
                <c:manualLayout>
                  <c:x val="-8.2044607820416962E-2"/>
                  <c:y val="6.8165257103502006E-2"/>
                </c:manualLayout>
              </c:layout>
              <c:tx>
                <c:strRef>
                  <c:f>'Group Definitions'!$D$29</c:f>
                  <c:strCache>
                    <c:ptCount val="1"/>
                    <c:pt idx="0">
                      <c:v>Education and Communication</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{DDA470A3-BAE5-460A-900B-C2F5D0522891}</c15:txfldGUID>
                      <c15:f>'Group Definitions'!$D$29</c15:f>
                      <c15:dlblFieldTableCache>
                        <c:ptCount val="1"/>
                        <c:pt idx="0">
                          <c:v>Education and Communication</c:v>
                        </c:pt>
                      </c15:dlblFieldTableCache>
                    </c15:dlblFTEntry>
                  </c15:dlblFieldTable>
                  <c15:showDataLabelsRange val="0"/>
                </c:ext>
                <c:ext xmlns:c16="http://schemas.microsoft.com/office/drawing/2014/chart" uri="{C3380CC4-5D6E-409C-BE32-E72D297353CC}">
                  <c16:uniqueId val="{0000000B-8C13-4884-BD9A-A1EADB66D3E2}"/>
                </c:ext>
              </c:extLst>
            </c:dLbl>
            <c:dLbl>
              <c:idx val="25"/>
              <c:layout>
                <c:manualLayout>
                  <c:x val="-7.4230835647043927E-2"/>
                  <c:y val="5.2020854105304166E-2"/>
                </c:manualLayout>
              </c:layout>
              <c:tx>
                <c:strRef>
                  <c:f>'Group Definitions'!$D$30</c:f>
                  <c:strCache>
                    <c:ptCount val="1"/>
                    <c:pt idx="0">
                      <c:v>Influential Change Agents</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{C033EBF4-2D60-4209-8735-F3AC085B8880}</c15:txfldGUID>
                      <c15:f>'Group Definitions'!$D$30</c15:f>
                      <c15:dlblFieldTableCache>
                        <c:ptCount val="1"/>
                        <c:pt idx="0">
                          <c:v>Influential Change Agents</c:v>
                        </c:pt>
                      </c15:dlblFieldTableCache>
                    </c15:dlblFTEntry>
                  </c15:dlblFieldTable>
                  <c15:showDataLabelsRange val="0"/>
                </c:ext>
                <c:ext xmlns:c16="http://schemas.microsoft.com/office/drawing/2014/chart" uri="{C3380CC4-5D6E-409C-BE32-E72D297353CC}">
                  <c16:uniqueId val="{0000000C-8C13-4884-BD9A-A1EADB66D3E2}"/>
                </c:ext>
              </c:extLst>
            </c:dLbl>
            <c:dLbl>
              <c:idx val="26"/>
              <c:layout>
                <c:manualLayout>
                  <c:x val="-7.6835426371501606E-2"/>
                  <c:y val="4.3051741328527585E-2"/>
                </c:manualLayout>
              </c:layout>
              <c:tx>
                <c:strRef>
                  <c:f>'Group Definitions'!$D$31</c:f>
                  <c:strCache>
                    <c:ptCount val="1"/>
                    <c:pt idx="0">
                      <c:v>Community Development</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{5F64539E-950C-49B2-AC2D-09AD3EEF0C4D}</c15:txfldGUID>
                      <c15:f>'Group Definitions'!$D$31</c15:f>
                      <c15:dlblFieldTableCache>
                        <c:ptCount val="1"/>
                        <c:pt idx="0">
                          <c:v>Community Development</c:v>
                        </c:pt>
                      </c15:dlblFieldTableCache>
                    </c15:dlblFTEntry>
                  </c15:dlblFieldTable>
                  <c15:showDataLabelsRange val="0"/>
                </c:ext>
                <c:ext xmlns:c16="http://schemas.microsoft.com/office/drawing/2014/chart" uri="{C3380CC4-5D6E-409C-BE32-E72D297353CC}">
                  <c16:uniqueId val="{0000000D-8C13-4884-BD9A-A1EADB66D3E2}"/>
                </c:ext>
              </c:extLst>
            </c:dLbl>
            <c:dLbl>
              <c:idx val="27"/>
              <c:layout>
                <c:manualLayout>
                  <c:x val="-4.5580337678009432E-2"/>
                  <c:y val="3.0494983441040371E-2"/>
                </c:manualLayout>
              </c:layout>
              <c:tx>
                <c:strRef>
                  <c:f>'Group Definitions'!$D$32</c:f>
                  <c:strCache>
                    <c:ptCount val="1"/>
                    <c:pt idx="0">
                      <c:v>Conservation</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{6CFFB677-0C9D-457D-8C65-E1E89DFF1078}</c15:txfldGUID>
                      <c15:f>'Group Definitions'!$D$32</c15:f>
                      <c15:dlblFieldTableCache>
                        <c:ptCount val="1"/>
                        <c:pt idx="0">
                          <c:v>Conservation</c:v>
                        </c:pt>
                      </c15:dlblFieldTableCache>
                    </c15:dlblFTEntry>
                  </c15:dlblFieldTable>
                  <c15:showDataLabelsRange val="0"/>
                </c:ext>
                <c:ext xmlns:c16="http://schemas.microsoft.com/office/drawing/2014/chart" uri="{C3380CC4-5D6E-409C-BE32-E72D297353CC}">
                  <c16:uniqueId val="{0000000E-8C13-4884-BD9A-A1EADB66D3E2}"/>
                </c:ext>
              </c:extLst>
            </c:dLbl>
            <c:dLbl>
              <c:idx val="28"/>
              <c:layout>
                <c:manualLayout>
                  <c:x val="-5.9905586662526676E-2"/>
                  <c:y val="1.9732048108908475E-2"/>
                </c:manualLayout>
              </c:layout>
              <c:tx>
                <c:strRef>
                  <c:f>'Group Definitions'!$D$33</c:f>
                  <c:strCache>
                    <c:ptCount val="1"/>
                    <c:pt idx="0">
                      <c:v>Support Service Provision</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{6B387EAA-5460-4782-A9AB-3539D2D4C288}</c15:txfldGUID>
                      <c15:f>'Group Definitions'!$D$33</c15:f>
                      <c15:dlblFieldTableCache>
                        <c:ptCount val="1"/>
                        <c:pt idx="0">
                          <c:v>Support Service Provision</c:v>
                        </c:pt>
                      </c15:dlblFieldTableCache>
                    </c15:dlblFTEntry>
                  </c15:dlblFieldTable>
                  <c15:showDataLabelsRange val="0"/>
                </c:ext>
                <c:ext xmlns:c16="http://schemas.microsoft.com/office/drawing/2014/chart" uri="{C3380CC4-5D6E-409C-BE32-E72D297353CC}">
                  <c16:uniqueId val="{0000000F-8C13-4884-BD9A-A1EADB66D3E2}"/>
                </c:ext>
              </c:extLst>
            </c:dLbl>
            <c:dLbl>
              <c:idx val="29"/>
              <c:layout>
                <c:manualLayout>
                  <c:x val="-0.14451212734356766"/>
                  <c:y val="-1.793822555355316E-2"/>
                </c:manualLayout>
              </c:layout>
              <c:tx>
                <c:strRef>
                  <c:f>'Group Definitions'!$D$34</c:f>
                  <c:strCache>
                    <c:ptCount val="1"/>
                    <c:pt idx="0">
                      <c:v>Seafood Inspection and Quality Control</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{6553F9AF-6381-4CAF-8962-36305943DEF4}</c15:txfldGUID>
                      <c15:f>'Group Definitions'!$D$34</c15:f>
                      <c15:dlblFieldTableCache>
                        <c:ptCount val="1"/>
                        <c:pt idx="0">
                          <c:v>Seafood Inspection and Quality Control</c:v>
                        </c:pt>
                      </c15:dlblFieldTableCache>
                    </c15:dlblFTEntry>
                  </c15:dlblFieldTable>
                  <c15:showDataLabelsRange val="0"/>
                </c:ext>
                <c:ext xmlns:c16="http://schemas.microsoft.com/office/drawing/2014/chart" uri="{C3380CC4-5D6E-409C-BE32-E72D297353CC}">
                  <c16:uniqueId val="{00000010-8C13-4884-BD9A-A1EADB66D3E2}"/>
                </c:ext>
              </c:extLst>
            </c:dLbl>
            <c:dLbl>
              <c:idx val="30"/>
              <c:layout>
                <c:manualLayout>
                  <c:x val="-0.12892724086065527"/>
                  <c:y val="-5.381467666066014E-3"/>
                </c:manualLayout>
              </c:layout>
              <c:tx>
                <c:strRef>
                  <c:f>'Group Definitions'!$D$35</c:f>
                  <c:strCache>
                    <c:ptCount val="1"/>
                    <c:pt idx="0">
                      <c:v>Marketing</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{0E2F3025-189E-44A6-8A2C-42DECB77FB12}</c15:txfldGUID>
                      <c15:f>'Group Definitions'!$D$35</c15:f>
                      <c15:dlblFieldTableCache>
                        <c:ptCount val="1"/>
                        <c:pt idx="0">
                          <c:v>Marketing</c:v>
                        </c:pt>
                      </c15:dlblFieldTableCache>
                    </c15:dlblFTEntry>
                  </c15:dlblFieldTable>
                  <c15:showDataLabelsRange val="0"/>
                </c:ext>
                <c:ext xmlns:c16="http://schemas.microsoft.com/office/drawing/2014/chart" uri="{C3380CC4-5D6E-409C-BE32-E72D297353CC}">
                  <c16:uniqueId val="{00000011-8C13-4884-BD9A-A1EADB66D3E2}"/>
                </c:ext>
              </c:extLst>
            </c:dLbl>
            <c:dLbl>
              <c:idx val="31"/>
              <c:layout>
                <c:manualLayout>
                  <c:x val="-0.18232135071203767"/>
                  <c:y val="1.4350580442842528E-2"/>
                </c:manualLayout>
              </c:layout>
              <c:tx>
                <c:strRef>
                  <c:f>'Group Definitions'!$D$36</c:f>
                  <c:strCache>
                    <c:ptCount val="1"/>
                    <c:pt idx="0">
                      <c:v>Primary Buyers, Processors and Exporters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{B77FA020-4A0F-4BFD-BB39-E49C1E35AEF2}</c15:txfldGUID>
                      <c15:f>'Group Definitions'!$D$36</c15:f>
                      <c15:dlblFieldTableCache>
                        <c:ptCount val="1"/>
                        <c:pt idx="0">
                          <c:v>Primary Buyers, Processors and Exporters</c:v>
                        </c:pt>
                      </c15:dlblFieldTableCache>
                    </c15:dlblFTEntry>
                  </c15:dlblFieldTable>
                  <c15:showDataLabelsRange val="0"/>
                </c:ext>
                <c:ext xmlns:c16="http://schemas.microsoft.com/office/drawing/2014/chart" uri="{C3380CC4-5D6E-409C-BE32-E72D297353CC}">
                  <c16:uniqueId val="{00000012-8C13-4884-BD9A-A1EADB66D3E2}"/>
                </c:ext>
              </c:extLst>
            </c:dLbl>
            <c:dLbl>
              <c:idx val="32"/>
              <c:layout>
                <c:manualLayout>
                  <c:x val="-0.16669380636529163"/>
                  <c:y val="0"/>
                </c:manualLayout>
              </c:layout>
              <c:tx>
                <c:strRef>
                  <c:f>'Group Definitions'!$D$37</c:f>
                  <c:strCache>
                    <c:ptCount val="1"/>
                    <c:pt idx="0">
                      <c:v>Importers, Wholesalers and Distributors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{14060867-3030-4BC5-88F5-E40F80841859}</c15:txfldGUID>
                      <c15:f>'Group Definitions'!$D$37</c15:f>
                      <c15:dlblFieldTableCache>
                        <c:ptCount val="1"/>
                        <c:pt idx="0">
                          <c:v>Importers, Wholesalers and Distributors</c:v>
                        </c:pt>
                      </c15:dlblFieldTableCache>
                    </c15:dlblFTEntry>
                  </c15:dlblFieldTable>
                  <c15:showDataLabelsRange val="0"/>
                </c:ext>
                <c:ext xmlns:c16="http://schemas.microsoft.com/office/drawing/2014/chart" uri="{C3380CC4-5D6E-409C-BE32-E72D297353CC}">
                  <c16:uniqueId val="{00000013-8C13-4884-BD9A-A1EADB66D3E2}"/>
                </c:ext>
              </c:extLst>
            </c:dLbl>
            <c:dLbl>
              <c:idx val="33"/>
              <c:layout>
                <c:manualLayout>
                  <c:x val="-0.14715937593185899"/>
                  <c:y val="-2.511351577497449E-2"/>
                </c:manualLayout>
              </c:layout>
              <c:tx>
                <c:strRef>
                  <c:f>'Group Definitions'!$D$38</c:f>
                  <c:strCache>
                    <c:ptCount val="1"/>
                    <c:pt idx="0">
                      <c:v>Retailers and Vendors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{3D59A984-6376-407D-8622-30728268BDFC}</c15:txfldGUID>
                      <c15:f>'Group Definitions'!$D$38</c15:f>
                      <c15:dlblFieldTableCache>
                        <c:ptCount val="1"/>
                        <c:pt idx="0">
                          <c:v>Retailers and Vendors</c:v>
                        </c:pt>
                      </c15:dlblFieldTableCache>
                    </c15:dlblFTEntry>
                  </c15:dlblFieldTable>
                  <c15:showDataLabelsRange val="0"/>
                </c:ext>
                <c:ext xmlns:c16="http://schemas.microsoft.com/office/drawing/2014/chart" uri="{C3380CC4-5D6E-409C-BE32-E72D297353CC}">
                  <c16:uniqueId val="{00000014-8C13-4884-BD9A-A1EADB66D3E2}"/>
                </c:ext>
              </c:extLst>
            </c:dLbl>
            <c:dLbl>
              <c:idx val="34"/>
              <c:layout>
                <c:manualLayout>
                  <c:x val="-0.13674101303402825"/>
                  <c:y val="-4.3051741328527585E-2"/>
                </c:manualLayout>
              </c:layout>
              <c:tx>
                <c:strRef>
                  <c:f>'Group Definitions'!$D$39</c:f>
                  <c:strCache>
                    <c:ptCount val="1"/>
                    <c:pt idx="0">
                      <c:v>Consumers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{C91910AF-9531-4BDE-B3A1-BC6DC7F5CD4D}</c15:txfldGUID>
                      <c15:f>'Group Definitions'!$D$39</c15:f>
                      <c15:dlblFieldTableCache>
                        <c:ptCount val="1"/>
                        <c:pt idx="0">
                          <c:v>Consumers</c:v>
                        </c:pt>
                      </c15:dlblFieldTableCache>
                    </c15:dlblFTEntry>
                  </c15:dlblFieldTable>
                  <c15:showDataLabelsRange val="0"/>
                </c:ext>
                <c:ext xmlns:c16="http://schemas.microsoft.com/office/drawing/2014/chart" uri="{C3380CC4-5D6E-409C-BE32-E72D297353CC}">
                  <c16:uniqueId val="{00000015-8C13-4884-BD9A-A1EADB66D3E2}"/>
                </c:ext>
              </c:extLst>
            </c:dLbl>
            <c:dLbl>
              <c:idx val="35"/>
              <c:layout>
                <c:manualLayout>
                  <c:x val="-0.11590428723836681"/>
                  <c:y val="3.7670273662461638E-2"/>
                </c:manualLayout>
              </c:layout>
              <c:tx>
                <c:strRef>
                  <c:f>'Group Definitions'!$D$40</c:f>
                  <c:strCache>
                    <c:ptCount val="1"/>
                    <c:pt idx="0">
                      <c:v>Catch Monitoring</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{DC04CF8C-5978-4E49-9D19-E2E91C0C4082}</c15:txfldGUID>
                      <c15:f>'Group Definitions'!$D$40</c15:f>
                      <c15:dlblFieldTableCache>
                        <c:ptCount val="1"/>
                        <c:pt idx="0">
                          <c:v>Catch Monitoring</c:v>
                        </c:pt>
                      </c15:dlblFieldTableCache>
                    </c15:dlblFTEntry>
                  </c15:dlblFieldTable>
                  <c15:showDataLabelsRange val="0"/>
                </c:ext>
                <c:ext xmlns:c16="http://schemas.microsoft.com/office/drawing/2014/chart" uri="{C3380CC4-5D6E-409C-BE32-E72D297353CC}">
                  <c16:uniqueId val="{00000016-8C13-4884-BD9A-A1EADB66D3E2}"/>
                </c:ext>
              </c:extLst>
            </c:dLbl>
            <c:dLbl>
              <c:idx val="36"/>
              <c:layout>
                <c:manualLayout>
                  <c:x val="-8.0742312458188109E-2"/>
                  <c:y val="2.5113515774974424E-2"/>
                </c:manualLayout>
              </c:layout>
              <c:tx>
                <c:strRef>
                  <c:f>'Group Definitions'!$D$41</c:f>
                  <c:strCache>
                    <c:ptCount val="1"/>
                    <c:pt idx="0">
                      <c:v>Enforcement</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{49B1FD97-587D-4283-A9E9-C148EFCC2D72}</c15:txfldGUID>
                      <c15:f>'Group Definitions'!$D$41</c15:f>
                      <c15:dlblFieldTableCache>
                        <c:ptCount val="1"/>
                        <c:pt idx="0">
                          <c:v>Enforcement</c:v>
                        </c:pt>
                      </c15:dlblFieldTableCache>
                    </c15:dlblFTEntry>
                  </c15:dlblFieldTable>
                  <c15:showDataLabelsRange val="0"/>
                </c:ext>
                <c:ext xmlns:c16="http://schemas.microsoft.com/office/drawing/2014/chart" uri="{C3380CC4-5D6E-409C-BE32-E72D297353CC}">
                  <c16:uniqueId val="{00000017-8C13-4884-BD9A-A1EADB66D3E2}"/>
                </c:ext>
              </c:extLst>
            </c:dLbl>
            <c:dLbl>
              <c:idx val="37"/>
              <c:layout>
                <c:manualLayout>
                  <c:x val="-0.14325248984517247"/>
                  <c:y val="-6.8165257103502006E-2"/>
                </c:manualLayout>
              </c:layout>
              <c:tx>
                <c:strRef>
                  <c:f>'Group Definitions'!$D$42</c:f>
                  <c:strCache>
                    <c:ptCount val="1"/>
                    <c:pt idx="0">
                      <c:v>Stock Assessments</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{FBEB4479-0859-45D7-B411-1F06987DEC98}</c15:txfldGUID>
                      <c15:f>'Group Definitions'!$D$42</c15:f>
                      <c15:dlblFieldTableCache>
                        <c:ptCount val="1"/>
                        <c:pt idx="0">
                          <c:v>Stock Assessments</c:v>
                        </c:pt>
                      </c15:dlblFieldTableCache>
                    </c15:dlblFTEntry>
                  </c15:dlblFieldTable>
                  <c15:showDataLabelsRange val="0"/>
                </c:ext>
                <c:ext xmlns:c16="http://schemas.microsoft.com/office/drawing/2014/chart" uri="{C3380CC4-5D6E-409C-BE32-E72D297353CC}">
                  <c16:uniqueId val="{00000018-8C13-4884-BD9A-A1EADB66D3E2}"/>
                </c:ext>
              </c:extLst>
            </c:dLbl>
            <c:dLbl>
              <c:idx val="38"/>
              <c:layout>
                <c:manualLayout>
                  <c:x val="-0.12371805941173986"/>
                  <c:y val="-5.7402321771370113E-2"/>
                </c:manualLayout>
              </c:layout>
              <c:tx>
                <c:strRef>
                  <c:f>'Group Definitions'!$D$43</c:f>
                  <c:strCache>
                    <c:ptCount val="1"/>
                    <c:pt idx="0">
                      <c:v>Social Science</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{E2BD7787-5F7F-4214-BFD4-E7508A1B1790}</c15:txfldGUID>
                      <c15:f>'Group Definitions'!$D$43</c15:f>
                      <c15:dlblFieldTableCache>
                        <c:ptCount val="1"/>
                        <c:pt idx="0">
                          <c:v>Social Science</c:v>
                        </c:pt>
                      </c15:dlblFieldTableCache>
                    </c15:dlblFTEntry>
                  </c15:dlblFieldTable>
                  <c15:showDataLabelsRange val="0"/>
                </c:ext>
                <c:ext xmlns:c16="http://schemas.microsoft.com/office/drawing/2014/chart" uri="{C3380CC4-5D6E-409C-BE32-E72D297353CC}">
                  <c16:uniqueId val="{00000019-8C13-4884-BD9A-A1EADB66D3E2}"/>
                </c:ext>
              </c:extLst>
            </c:dLbl>
            <c:dLbl>
              <c:idx val="39"/>
              <c:layout>
                <c:manualLayout>
                  <c:x val="-0.12371805941173986"/>
                  <c:y val="-4.8433208994593531E-2"/>
                </c:manualLayout>
              </c:layout>
              <c:tx>
                <c:strRef>
                  <c:f>'Group Definitions'!$D$44</c:f>
                  <c:strCache>
                    <c:ptCount val="1"/>
                    <c:pt idx="0">
                      <c:v>Fisheries Data Collection</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{2AF70BAF-2E0F-4686-9280-67C11BCE95D7}</c15:txfldGUID>
                      <c15:f>'Group Definitions'!$D$44</c15:f>
                      <c15:dlblFieldTableCache>
                        <c:ptCount val="1"/>
                        <c:pt idx="0">
                          <c:v>Fisheries Data Collection</c:v>
                        </c:pt>
                      </c15:dlblFieldTableCache>
                    </c15:dlblFTEntry>
                  </c15:dlblFieldTable>
                  <c15:showDataLabelsRange val="0"/>
                </c:ext>
                <c:ext xmlns:c16="http://schemas.microsoft.com/office/drawing/2014/chart" uri="{C3380CC4-5D6E-409C-BE32-E72D297353CC}">
                  <c16:uniqueId val="{0000001A-8C13-4884-BD9A-A1EADB66D3E2}"/>
                </c:ext>
              </c:extLst>
            </c:dLbl>
            <c:dLbl>
              <c:idx val="40"/>
              <c:layout>
                <c:manualLayout>
                  <c:x val="-9.5067561442705367E-2"/>
                  <c:y val="-3.7670273662461638E-2"/>
                </c:manualLayout>
              </c:layout>
              <c:tx>
                <c:strRef>
                  <c:f>'Group Definitions'!$D$45</c:f>
                  <c:strCache>
                    <c:ptCount val="1"/>
                    <c:pt idx="0">
                      <c:v>Ecosystem Research</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{E7987E63-7644-4F8A-989C-8D75368418E1}</c15:txfldGUID>
                      <c15:f>'Group Definitions'!$D$45</c15:f>
                      <c15:dlblFieldTableCache>
                        <c:ptCount val="1"/>
                        <c:pt idx="0">
                          <c:v>Ecosystem Research</c:v>
                        </c:pt>
                      </c15:dlblFieldTableCache>
                    </c15:dlblFTEntry>
                  </c15:dlblFieldTable>
                  <c15:showDataLabelsRange val="0"/>
                </c:ext>
                <c:ext xmlns:c16="http://schemas.microsoft.com/office/drawing/2014/chart" uri="{C3380CC4-5D6E-409C-BE32-E72D297353CC}">
                  <c16:uniqueId val="{0000001B-8C13-4884-BD9A-A1EADB66D3E2}"/>
                </c:ext>
              </c:extLst>
            </c:dLbl>
            <c:dLbl>
              <c:idx val="41"/>
              <c:layout>
                <c:manualLayout>
                  <c:x val="-6.38124727492132E-2"/>
                  <c:y val="-2.3319693219619107E-2"/>
                </c:manualLayout>
              </c:layout>
              <c:tx>
                <c:strRef>
                  <c:f>'Group Definitions'!$D$46</c:f>
                  <c:strCache>
                    <c:ptCount val="1"/>
                    <c:pt idx="0">
                      <c:v>Fishing R&amp;D</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{3C4F6525-DF66-49FB-9F92-0592C057264F}</c15:txfldGUID>
                      <c15:f>'Group Definitions'!$D$46</c15:f>
                      <c15:dlblFieldTableCache>
                        <c:ptCount val="1"/>
                        <c:pt idx="0">
                          <c:v>Fishing R&amp;D</c:v>
                        </c:pt>
                      </c15:dlblFieldTableCache>
                    </c15:dlblFTEntry>
                  </c15:dlblFieldTable>
                  <c15:showDataLabelsRange val="0"/>
                </c:ext>
                <c:ext xmlns:c16="http://schemas.microsoft.com/office/drawing/2014/chart" uri="{C3380CC4-5D6E-409C-BE32-E72D297353CC}">
                  <c16:uniqueId val="{0000001C-8C13-4884-BD9A-A1EADB66D3E2}"/>
                </c:ext>
              </c:extLst>
            </c:dLbl>
            <c:dLbl>
              <c:idx val="42"/>
              <c:layout>
                <c:manualLayout>
                  <c:x val="1.8232135071203671E-2"/>
                  <c:y val="-2.6907338330329773E-2"/>
                </c:manualLayout>
              </c:layout>
              <c:tx>
                <c:strRef>
                  <c:f>'Group Definitions'!$D$47</c:f>
                  <c:strCache>
                    <c:ptCount val="1"/>
                    <c:pt idx="0">
                      <c:v>Judiciary </c:v>
                    </c:pt>
                  </c:strCache>
                </c:strRef>
              </c:tx>
              <c:showLegendKey val="0"/>
              <c:showVal val="1"/>
              <c:showCatName val="1"/>
              <c:showSerName val="0"/>
              <c:showPercent val="0"/>
              <c:showBubbleSize val="0"/>
              <c:extLst>
                <c:ext xmlns:c15="http://schemas.microsoft.com/office/drawing/2012/chart" uri="{CE6537A1-D6FC-4f65-9D91-7224C49458BB}">
                  <c15:dlblFieldTable>
                    <c15:dlblFTEntry>
                      <c15:txfldGUID>{F2F3A1B8-C04A-43B6-8345-314463465DCF}</c15:txfldGUID>
                      <c15:f>'Group Definitions'!$D$47</c15:f>
                      <c15:dlblFieldTableCache>
                        <c:ptCount val="1"/>
                        <c:pt idx="0">
                          <c:v>Judiciary </c:v>
                        </c:pt>
                      </c15:dlblFieldTableCache>
                    </c15:dlblFTEntry>
                  </c15:dlblFieldTable>
                  <c15:showDataLabelsRange val="0"/>
                </c:ext>
                <c:ext xmlns:c16="http://schemas.microsoft.com/office/drawing/2014/chart" uri="{C3380CC4-5D6E-409C-BE32-E72D297353CC}">
                  <c16:uniqueId val="{0000001D-8C13-4884-BD9A-A1EADB66D3E2}"/>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15:showLeaderLines val="1"/>
              </c:ext>
            </c:extLst>
          </c:dLbls>
          <c:xVal>
            <c:numRef>
              <c:f>'Power Map - Reference (hide me)'!$B$2:$B$44</c:f>
              <c:numCache>
                <c:formatCode>0</c:formatCode>
                <c:ptCount val="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numCache>
            </c:numRef>
          </c:xVal>
          <c:yVal>
            <c:numRef>
              <c:f>'Power Map - Reference (hide me)'!$C$2:$C$44</c:f>
              <c:numCache>
                <c:formatCode>0</c:formatCode>
                <c:ptCount val="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numCache>
            </c:numRef>
          </c:yVal>
          <c:smooth val="0"/>
          <c:extLst>
            <c:ext xmlns:c16="http://schemas.microsoft.com/office/drawing/2014/chart" uri="{C3380CC4-5D6E-409C-BE32-E72D297353CC}">
              <c16:uniqueId val="{0000007D-937F-4954-85B9-62D3E512917F}"/>
            </c:ext>
          </c:extLst>
        </c:ser>
        <c:dLbls>
          <c:showLegendKey val="0"/>
          <c:showVal val="1"/>
          <c:showCatName val="0"/>
          <c:showSerName val="0"/>
          <c:showPercent val="0"/>
          <c:showBubbleSize val="0"/>
        </c:dLbls>
        <c:axId val="480541072"/>
        <c:axId val="480541632"/>
      </c:scatterChart>
      <c:valAx>
        <c:axId val="480541072"/>
        <c:scaling>
          <c:orientation val="minMax"/>
          <c:max val="2.5"/>
          <c:min val="-2.5"/>
        </c:scaling>
        <c:delete val="0"/>
        <c:axPos val="b"/>
        <c:title>
          <c:tx>
            <c:rich>
              <a:bodyPr/>
              <a:lstStyle/>
              <a:p>
                <a:pPr>
                  <a:defRPr sz="1200"/>
                </a:pPr>
                <a:r>
                  <a:rPr lang="en-US" sz="1200">
                    <a:latin typeface="Arial" panose="020B0604020202020204" pitchFamily="34" charset="0"/>
                    <a:cs typeface="Arial" panose="020B0604020202020204" pitchFamily="34" charset="0"/>
                  </a:rPr>
                  <a:t>Interest/Alignment</a:t>
                </a:r>
              </a:p>
            </c:rich>
          </c:tx>
          <c:layout>
            <c:manualLayout>
              <c:xMode val="edge"/>
              <c:yMode val="edge"/>
              <c:x val="0.44851424302235154"/>
              <c:y val="0.94560470591582557"/>
            </c:manualLayout>
          </c:layout>
          <c:overlay val="0"/>
        </c:title>
        <c:numFmt formatCode="0" sourceLinked="1"/>
        <c:majorTickMark val="none"/>
        <c:minorTickMark val="none"/>
        <c:tickLblPos val="none"/>
        <c:crossAx val="480541632"/>
        <c:crossesAt val="0"/>
        <c:crossBetween val="midCat"/>
      </c:valAx>
      <c:valAx>
        <c:axId val="480541632"/>
        <c:scaling>
          <c:orientation val="minMax"/>
          <c:max val="2.2999999999999998"/>
          <c:min val="-2.2999999999999998"/>
        </c:scaling>
        <c:delete val="0"/>
        <c:axPos val="l"/>
        <c:title>
          <c:tx>
            <c:rich>
              <a:bodyPr rot="-5400000" vert="horz"/>
              <a:lstStyle/>
              <a:p>
                <a:pPr>
                  <a:defRPr sz="1200"/>
                </a:pPr>
                <a:r>
                  <a:rPr lang="en-US" sz="1200">
                    <a:latin typeface="Arial" panose="020B0604020202020204" pitchFamily="34" charset="0"/>
                    <a:cs typeface="Arial" panose="020B0604020202020204" pitchFamily="34" charset="0"/>
                  </a:rPr>
                  <a:t>Influence</a:t>
                </a:r>
              </a:p>
            </c:rich>
          </c:tx>
          <c:layout>
            <c:manualLayout>
              <c:xMode val="edge"/>
              <c:yMode val="edge"/>
              <c:x val="1.6173421684749563E-2"/>
              <c:y val="0.43956511757473754"/>
            </c:manualLayout>
          </c:layout>
          <c:overlay val="0"/>
        </c:title>
        <c:numFmt formatCode="0" sourceLinked="1"/>
        <c:majorTickMark val="out"/>
        <c:minorTickMark val="none"/>
        <c:tickLblPos val="none"/>
        <c:crossAx val="480541072"/>
        <c:crossesAt val="0"/>
        <c:crossBetween val="midCat"/>
        <c:majorUnit val="5"/>
        <c:minorUnit val="0.1"/>
      </c:valAx>
    </c:plotArea>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7543800</xdr:colOff>
      <xdr:row>1</xdr:row>
      <xdr:rowOff>247650</xdr:rowOff>
    </xdr:from>
    <xdr:to>
      <xdr:col>1</xdr:col>
      <xdr:colOff>9232542</xdr:colOff>
      <xdr:row>1</xdr:row>
      <xdr:rowOff>819150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4800" y="561975"/>
          <a:ext cx="168874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27</xdr:row>
      <xdr:rowOff>53091</xdr:rowOff>
    </xdr:from>
    <xdr:to>
      <xdr:col>6</xdr:col>
      <xdr:colOff>523876</xdr:colOff>
      <xdr:row>82</xdr:row>
      <xdr:rowOff>166686</xdr:rowOff>
    </xdr:to>
    <xdr:sp macro="" textlink="">
      <xdr:nvSpPr>
        <xdr:cNvPr id="126" name="Rounded Rectangle 125"/>
        <xdr:cNvSpPr/>
      </xdr:nvSpPr>
      <xdr:spPr>
        <a:xfrm>
          <a:off x="523875" y="4910841"/>
          <a:ext cx="2619376" cy="11245940"/>
        </a:xfrm>
        <a:prstGeom prst="roundRect">
          <a:avLst/>
        </a:prstGeom>
        <a:no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b="0" i="0" u="none" strike="noStrike">
              <a:solidFill>
                <a:srgbClr val="000000"/>
              </a:solidFill>
              <a:latin typeface="+mn-lt"/>
            </a:rPr>
            <a:t>
</a:t>
          </a:r>
        </a:p>
      </xdr:txBody>
    </xdr:sp>
    <xdr:clientData/>
  </xdr:twoCellAnchor>
  <xdr:twoCellAnchor>
    <xdr:from>
      <xdr:col>22</xdr:col>
      <xdr:colOff>336820</xdr:colOff>
      <xdr:row>62</xdr:row>
      <xdr:rowOff>160734</xdr:rowOff>
    </xdr:from>
    <xdr:to>
      <xdr:col>25</xdr:col>
      <xdr:colOff>347211</xdr:colOff>
      <xdr:row>72</xdr:row>
      <xdr:rowOff>84534</xdr:rowOff>
    </xdr:to>
    <xdr:sp macro="" textlink="'Group Definitions'!M5">
      <xdr:nvSpPr>
        <xdr:cNvPr id="2" name="Rounded Rectangle 1"/>
        <xdr:cNvSpPr/>
      </xdr:nvSpPr>
      <xdr:spPr>
        <a:xfrm>
          <a:off x="12719320" y="11400234"/>
          <a:ext cx="1867766" cy="1828800"/>
        </a:xfrm>
        <a:prstGeom prst="roundRect">
          <a:avLst/>
        </a:prstGeom>
        <a:solidFill>
          <a:schemeClr val="tx2">
            <a:lumMod val="40000"/>
            <a:lumOff val="60000"/>
          </a:schemeClr>
        </a:soli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A2CB3D93-9F8B-475A-BD17-60BABCEDECA9}" type="TxLink">
            <a:rPr lang="en-US" sz="1200" b="0" i="0" u="none" strike="noStrike">
              <a:solidFill>
                <a:srgbClr val="000000"/>
              </a:solidFill>
              <a:latin typeface="+mn-lt"/>
            </a:rPr>
            <a:pPr algn="ctr"/>
            <a:t>Fisheries Resources
</a:t>
          </a:fld>
          <a:endParaRPr lang="en-US" sz="1200" b="0" i="0" u="none" strike="noStrike">
            <a:solidFill>
              <a:srgbClr val="000000"/>
            </a:solidFill>
            <a:latin typeface="+mn-lt"/>
          </a:endParaRPr>
        </a:p>
      </xdr:txBody>
    </xdr:sp>
    <xdr:clientData/>
  </xdr:twoCellAnchor>
  <xdr:twoCellAnchor>
    <xdr:from>
      <xdr:col>19</xdr:col>
      <xdr:colOff>176255</xdr:colOff>
      <xdr:row>62</xdr:row>
      <xdr:rowOff>163455</xdr:rowOff>
    </xdr:from>
    <xdr:to>
      <xdr:col>22</xdr:col>
      <xdr:colOff>186646</xdr:colOff>
      <xdr:row>72</xdr:row>
      <xdr:rowOff>87255</xdr:rowOff>
    </xdr:to>
    <xdr:sp macro="" textlink="'Group Definitions'!M6">
      <xdr:nvSpPr>
        <xdr:cNvPr id="3" name="Rounded Rectangle 2"/>
        <xdr:cNvSpPr/>
      </xdr:nvSpPr>
      <xdr:spPr>
        <a:xfrm>
          <a:off x="10701380" y="11402955"/>
          <a:ext cx="1867766" cy="1828800"/>
        </a:xfrm>
        <a:prstGeom prst="roundRect">
          <a:avLst/>
        </a:prstGeom>
        <a:solidFill>
          <a:schemeClr val="tx2">
            <a:lumMod val="40000"/>
            <a:lumOff val="60000"/>
          </a:schemeClr>
        </a:soli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FA166C51-3F2A-48F7-87C2-252C6C942812}" type="TxLink">
            <a:rPr lang="en-US" sz="1200" b="0" i="0" u="none" strike="noStrike">
              <a:solidFill>
                <a:srgbClr val="000000"/>
              </a:solidFill>
              <a:latin typeface="+mn-lt"/>
            </a:rPr>
            <a:pPr algn="ctr"/>
            <a:t>Habitats and Ecosystems
</a:t>
          </a:fld>
          <a:endParaRPr lang="en-US" sz="1200" b="0" i="0" u="none" strike="noStrike">
            <a:solidFill>
              <a:srgbClr val="000000"/>
            </a:solidFill>
            <a:latin typeface="+mn-lt"/>
          </a:endParaRPr>
        </a:p>
      </xdr:txBody>
    </xdr:sp>
    <xdr:clientData/>
  </xdr:twoCellAnchor>
  <xdr:twoCellAnchor>
    <xdr:from>
      <xdr:col>19</xdr:col>
      <xdr:colOff>60594</xdr:colOff>
      <xdr:row>62</xdr:row>
      <xdr:rowOff>19220</xdr:rowOff>
    </xdr:from>
    <xdr:to>
      <xdr:col>29</xdr:col>
      <xdr:colOff>28575</xdr:colOff>
      <xdr:row>73</xdr:row>
      <xdr:rowOff>39013</xdr:rowOff>
    </xdr:to>
    <xdr:sp macro="" textlink="">
      <xdr:nvSpPr>
        <xdr:cNvPr id="4" name="Rounded Rectangle 3"/>
        <xdr:cNvSpPr/>
      </xdr:nvSpPr>
      <xdr:spPr>
        <a:xfrm>
          <a:off x="10423794" y="11820695"/>
          <a:ext cx="6063981" cy="2220068"/>
        </a:xfrm>
        <a:prstGeom prst="roundRect">
          <a:avLst/>
        </a:prstGeom>
        <a:no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latin typeface="+mn-lt"/>
          </a:endParaRPr>
        </a:p>
      </xdr:txBody>
    </xdr:sp>
    <xdr:clientData/>
  </xdr:twoCellAnchor>
  <xdr:twoCellAnchor>
    <xdr:from>
      <xdr:col>18</xdr:col>
      <xdr:colOff>293116</xdr:colOff>
      <xdr:row>36</xdr:row>
      <xdr:rowOff>167420</xdr:rowOff>
    </xdr:from>
    <xdr:to>
      <xdr:col>21</xdr:col>
      <xdr:colOff>303507</xdr:colOff>
      <xdr:row>46</xdr:row>
      <xdr:rowOff>91220</xdr:rowOff>
    </xdr:to>
    <xdr:sp macro="" textlink="'Group Definitions'!M8">
      <xdr:nvSpPr>
        <xdr:cNvPr id="5" name="Rounded Rectangle 4"/>
        <xdr:cNvSpPr/>
      </xdr:nvSpPr>
      <xdr:spPr>
        <a:xfrm>
          <a:off x="12080304" y="7454045"/>
          <a:ext cx="1974923" cy="1947863"/>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77D52823-098E-4B16-ADE4-B3C321752468}" type="TxLink">
            <a:rPr lang="en-US" sz="1200" b="0" i="0" u="none" strike="noStrike">
              <a:solidFill>
                <a:srgbClr val="000000"/>
              </a:solidFill>
              <a:latin typeface="Arial" panose="020B0604020202020204" pitchFamily="34" charset="0"/>
              <a:cs typeface="Arial" panose="020B0604020202020204" pitchFamily="34" charset="0"/>
            </a:rPr>
            <a:pPr algn="ctr"/>
            <a:t>Small-Scale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21</xdr:col>
      <xdr:colOff>468645</xdr:colOff>
      <xdr:row>36</xdr:row>
      <xdr:rowOff>167420</xdr:rowOff>
    </xdr:from>
    <xdr:to>
      <xdr:col>24</xdr:col>
      <xdr:colOff>479036</xdr:colOff>
      <xdr:row>46</xdr:row>
      <xdr:rowOff>91220</xdr:rowOff>
    </xdr:to>
    <xdr:sp macro="" textlink="'Group Definitions'!M9">
      <xdr:nvSpPr>
        <xdr:cNvPr id="6" name="Rounded Rectangle 5"/>
        <xdr:cNvSpPr/>
      </xdr:nvSpPr>
      <xdr:spPr>
        <a:xfrm>
          <a:off x="12232020" y="6453920"/>
          <a:ext cx="1867766" cy="1828800"/>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D76C208A-18C8-4503-8605-E6C4A8516F59}" type="TxLink">
            <a:rPr lang="en-US" sz="1200" b="0" i="0" u="none" strike="noStrike">
              <a:solidFill>
                <a:srgbClr val="000000"/>
              </a:solidFill>
              <a:latin typeface="Arial" panose="020B0604020202020204" pitchFamily="34" charset="0"/>
              <a:cs typeface="Arial" panose="020B0604020202020204" pitchFamily="34" charset="0"/>
            </a:rPr>
            <a:pPr algn="ctr"/>
            <a:t>Industrial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25</xdr:col>
      <xdr:colOff>36682</xdr:colOff>
      <xdr:row>36</xdr:row>
      <xdr:rowOff>170144</xdr:rowOff>
    </xdr:from>
    <xdr:to>
      <xdr:col>28</xdr:col>
      <xdr:colOff>56598</xdr:colOff>
      <xdr:row>46</xdr:row>
      <xdr:rowOff>93944</xdr:rowOff>
    </xdr:to>
    <xdr:sp macro="" textlink="'Group Definitions'!M10">
      <xdr:nvSpPr>
        <xdr:cNvPr id="7" name="Rounded Rectangle 6"/>
        <xdr:cNvSpPr/>
      </xdr:nvSpPr>
      <xdr:spPr>
        <a:xfrm>
          <a:off x="16407777" y="7456769"/>
          <a:ext cx="1984446" cy="1947863"/>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93F91B0E-2F3E-4083-8F86-637A2BE1FA51}" type="TxLink">
            <a:rPr lang="en-US" sz="1200" b="0" i="0" u="none" strike="noStrike">
              <a:solidFill>
                <a:srgbClr val="000000"/>
              </a:solidFill>
              <a:latin typeface="Arial" panose="020B0604020202020204" pitchFamily="34" charset="0"/>
              <a:cs typeface="Arial" panose="020B0604020202020204" pitchFamily="34" charset="0"/>
            </a:rPr>
            <a:pPr algn="ctr"/>
            <a:t>Subsistence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18</xdr:col>
      <xdr:colOff>291754</xdr:colOff>
      <xdr:row>47</xdr:row>
      <xdr:rowOff>177560</xdr:rowOff>
    </xdr:from>
    <xdr:to>
      <xdr:col>21</xdr:col>
      <xdr:colOff>302145</xdr:colOff>
      <xdr:row>57</xdr:row>
      <xdr:rowOff>101360</xdr:rowOff>
    </xdr:to>
    <xdr:sp macro="" textlink="'Group Definitions'!M11">
      <xdr:nvSpPr>
        <xdr:cNvPr id="8" name="Rounded Rectangle 7"/>
        <xdr:cNvSpPr/>
      </xdr:nvSpPr>
      <xdr:spPr>
        <a:xfrm>
          <a:off x="10197754" y="8559560"/>
          <a:ext cx="1867766" cy="1828800"/>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035266EB-5448-48F8-BA84-ED8D1DB98BD8}" type="TxLink">
            <a:rPr lang="en-US" sz="1200" b="0" i="0" u="none" strike="noStrike">
              <a:solidFill>
                <a:srgbClr val="000000"/>
              </a:solidFill>
              <a:latin typeface="Arial" panose="020B0604020202020204" pitchFamily="34" charset="0"/>
              <a:cs typeface="Arial" panose="020B0604020202020204" pitchFamily="34" charset="0"/>
            </a:rPr>
            <a:pPr algn="ctr"/>
            <a:t>Indigenous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21</xdr:col>
      <xdr:colOff>477150</xdr:colOff>
      <xdr:row>47</xdr:row>
      <xdr:rowOff>177560</xdr:rowOff>
    </xdr:from>
    <xdr:to>
      <xdr:col>24</xdr:col>
      <xdr:colOff>478016</xdr:colOff>
      <xdr:row>57</xdr:row>
      <xdr:rowOff>101360</xdr:rowOff>
    </xdr:to>
    <xdr:sp macro="" textlink="'Group Definitions'!M12">
      <xdr:nvSpPr>
        <xdr:cNvPr id="9" name="Rounded Rectangle 8"/>
        <xdr:cNvSpPr/>
      </xdr:nvSpPr>
      <xdr:spPr>
        <a:xfrm>
          <a:off x="14228870" y="9690655"/>
          <a:ext cx="1965396" cy="1947863"/>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AB139614-7F5E-42E8-8199-4EB8891D0EAD}" type="TxLink">
            <a:rPr lang="en-US" sz="1200" b="0" i="0" u="none" strike="noStrike">
              <a:solidFill>
                <a:srgbClr val="000000"/>
              </a:solidFill>
              <a:latin typeface="Arial" panose="020B0604020202020204" pitchFamily="34" charset="0"/>
              <a:cs typeface="Arial" panose="020B0604020202020204" pitchFamily="34" charset="0"/>
            </a:rPr>
            <a:pPr algn="ctr"/>
            <a:t>Recreational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25</xdr:col>
      <xdr:colOff>29879</xdr:colOff>
      <xdr:row>47</xdr:row>
      <xdr:rowOff>177560</xdr:rowOff>
    </xdr:from>
    <xdr:to>
      <xdr:col>28</xdr:col>
      <xdr:colOff>40270</xdr:colOff>
      <xdr:row>57</xdr:row>
      <xdr:rowOff>101360</xdr:rowOff>
    </xdr:to>
    <xdr:sp macro="" textlink="'Group Definitions'!M13">
      <xdr:nvSpPr>
        <xdr:cNvPr id="10" name="Rounded Rectangle 9"/>
        <xdr:cNvSpPr/>
      </xdr:nvSpPr>
      <xdr:spPr>
        <a:xfrm>
          <a:off x="14269754" y="8559560"/>
          <a:ext cx="1867766" cy="1828800"/>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C2E1322-0AB9-439F-9D33-BAEADF7ABC1F}" type="TxLink">
            <a:rPr lang="en-US" sz="1200" b="0" i="0" u="none" strike="noStrike">
              <a:solidFill>
                <a:srgbClr val="000000"/>
              </a:solidFill>
              <a:latin typeface="Arial" panose="020B0604020202020204" pitchFamily="34" charset="0"/>
              <a:cs typeface="Arial" panose="020B0604020202020204" pitchFamily="34" charset="0"/>
            </a:rPr>
            <a:pPr algn="ctr"/>
            <a:t>IUU fishermen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28</xdr:col>
      <xdr:colOff>270724</xdr:colOff>
      <xdr:row>42</xdr:row>
      <xdr:rowOff>125608</xdr:rowOff>
    </xdr:from>
    <xdr:to>
      <xdr:col>31</xdr:col>
      <xdr:colOff>271590</xdr:colOff>
      <xdr:row>52</xdr:row>
      <xdr:rowOff>49408</xdr:rowOff>
    </xdr:to>
    <xdr:sp macro="" textlink="'Group Definitions'!M14">
      <xdr:nvSpPr>
        <xdr:cNvPr id="11" name="Rounded Rectangle 10"/>
        <xdr:cNvSpPr/>
      </xdr:nvSpPr>
      <xdr:spPr>
        <a:xfrm>
          <a:off x="16367974" y="7555108"/>
          <a:ext cx="1858241" cy="1828800"/>
        </a:xfrm>
        <a:prstGeom prst="roundRect">
          <a:avLst/>
        </a:prstGeom>
        <a:solidFill>
          <a:srgbClr val="CF8EDA"/>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432609C6-DA20-4AC0-8249-A8AB3C29400F}" type="TxLink">
            <a:rPr lang="en-US" sz="1200" b="0" i="0" u="none" strike="noStrike">
              <a:solidFill>
                <a:srgbClr val="000000"/>
              </a:solidFill>
              <a:latin typeface="Arial" panose="020B0604020202020204" pitchFamily="34" charset="0"/>
              <a:cs typeface="Arial" panose="020B0604020202020204" pitchFamily="34" charset="0"/>
            </a:rPr>
            <a:pPr algn="ctr"/>
            <a:t>Fishing Organizations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18</xdr:col>
      <xdr:colOff>58453</xdr:colOff>
      <xdr:row>35</xdr:row>
      <xdr:rowOff>115716</xdr:rowOff>
    </xdr:from>
    <xdr:to>
      <xdr:col>31</xdr:col>
      <xdr:colOff>491423</xdr:colOff>
      <xdr:row>58</xdr:row>
      <xdr:rowOff>160248</xdr:rowOff>
    </xdr:to>
    <xdr:sp macro="" textlink="">
      <xdr:nvSpPr>
        <xdr:cNvPr id="12" name="Rounded Rectangle 11"/>
        <xdr:cNvSpPr/>
      </xdr:nvSpPr>
      <xdr:spPr>
        <a:xfrm>
          <a:off x="9964453" y="6211716"/>
          <a:ext cx="8481595" cy="4426032"/>
        </a:xfrm>
        <a:prstGeom prst="roundRect">
          <a:avLst/>
        </a:prstGeom>
        <a:noFill/>
        <a:ln w="57150">
          <a:solidFill>
            <a:srgbClr val="CF8E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latin typeface="+mn-lt"/>
          </a:endParaRPr>
        </a:p>
      </xdr:txBody>
    </xdr:sp>
    <xdr:clientData/>
  </xdr:twoCellAnchor>
  <xdr:twoCellAnchor>
    <xdr:from>
      <xdr:col>12</xdr:col>
      <xdr:colOff>510501</xdr:colOff>
      <xdr:row>31</xdr:row>
      <xdr:rowOff>202057</xdr:rowOff>
    </xdr:from>
    <xdr:to>
      <xdr:col>15</xdr:col>
      <xdr:colOff>520892</xdr:colOff>
      <xdr:row>41</xdr:row>
      <xdr:rowOff>113949</xdr:rowOff>
    </xdr:to>
    <xdr:sp macro="" textlink="'Group Definitions'!M15">
      <xdr:nvSpPr>
        <xdr:cNvPr id="13" name="Rounded Rectangle 12"/>
        <xdr:cNvSpPr/>
      </xdr:nvSpPr>
      <xdr:spPr>
        <a:xfrm>
          <a:off x="7058939" y="5869432"/>
          <a:ext cx="1974923" cy="1935955"/>
        </a:xfrm>
        <a:prstGeom prst="roundRect">
          <a:avLst/>
        </a:prstGeom>
        <a:solidFill>
          <a:srgbClr val="FF7C80"/>
        </a:solid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B6B477D3-C17B-42C6-A0BB-7B38142C286D}" type="TxLink">
            <a:rPr lang="en-US" sz="1200" b="0" i="0" u="none" strike="noStrike">
              <a:solidFill>
                <a:srgbClr val="000000"/>
              </a:solidFill>
              <a:latin typeface="Arial" panose="020B0604020202020204" pitchFamily="34" charset="0"/>
              <a:cs typeface="Arial" panose="020B0604020202020204" pitchFamily="34" charset="0"/>
            </a:rPr>
            <a:pPr algn="ctr"/>
            <a:t>Other Resource Beneficiaries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12</xdr:col>
      <xdr:colOff>507037</xdr:colOff>
      <xdr:row>42</xdr:row>
      <xdr:rowOff>139055</xdr:rowOff>
    </xdr:from>
    <xdr:to>
      <xdr:col>15</xdr:col>
      <xdr:colOff>517428</xdr:colOff>
      <xdr:row>52</xdr:row>
      <xdr:rowOff>50950</xdr:rowOff>
    </xdr:to>
    <xdr:sp macro="" textlink="'Group Definitions'!M16">
      <xdr:nvSpPr>
        <xdr:cNvPr id="14" name="Rounded Rectangle 13"/>
        <xdr:cNvSpPr/>
      </xdr:nvSpPr>
      <xdr:spPr>
        <a:xfrm>
          <a:off x="7055475" y="8032900"/>
          <a:ext cx="1974923" cy="1935958"/>
        </a:xfrm>
        <a:prstGeom prst="roundRect">
          <a:avLst/>
        </a:prstGeom>
        <a:solidFill>
          <a:srgbClr val="FF7C80"/>
        </a:solid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59BA1829-17DD-40B6-AB6A-4F80F41F3AAE}" type="TxLink">
            <a:rPr lang="en-US" sz="1200" b="0" i="0" u="none" strike="noStrike">
              <a:solidFill>
                <a:srgbClr val="000000"/>
              </a:solidFill>
              <a:latin typeface="Arial" panose="020B0604020202020204" pitchFamily="34" charset="0"/>
              <a:cs typeface="Arial" panose="020B0604020202020204" pitchFamily="34" charset="0"/>
            </a:rPr>
            <a:pPr algn="ctr"/>
            <a:t>Other Resource Impacters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12</xdr:col>
      <xdr:colOff>520892</xdr:colOff>
      <xdr:row>53</xdr:row>
      <xdr:rowOff>69564</xdr:rowOff>
    </xdr:from>
    <xdr:to>
      <xdr:col>15</xdr:col>
      <xdr:colOff>531283</xdr:colOff>
      <xdr:row>62</xdr:row>
      <xdr:rowOff>183862</xdr:rowOff>
    </xdr:to>
    <xdr:sp macro="" textlink="'Group Definitions'!M17">
      <xdr:nvSpPr>
        <xdr:cNvPr id="15" name="Rounded Rectangle 14"/>
        <xdr:cNvSpPr/>
      </xdr:nvSpPr>
      <xdr:spPr>
        <a:xfrm>
          <a:off x="7069330" y="10189877"/>
          <a:ext cx="1974923" cy="1935955"/>
        </a:xfrm>
        <a:prstGeom prst="roundRect">
          <a:avLst/>
        </a:prstGeom>
        <a:solidFill>
          <a:srgbClr val="FF7C80"/>
        </a:solid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5407B17E-B218-474D-8FCC-9DF47DF6FE67}" type="TxLink">
            <a:rPr lang="en-US" sz="1100" b="0" i="0" u="none" strike="noStrike">
              <a:solidFill>
                <a:srgbClr val="000000"/>
              </a:solidFill>
              <a:latin typeface="Arial" panose="020B0604020202020204" pitchFamily="34" charset="0"/>
              <a:cs typeface="Arial" panose="020B0604020202020204" pitchFamily="34" charset="0"/>
            </a:rPr>
            <a:pPr algn="ctr"/>
            <a:t>Illicit Marine Activities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173175</xdr:colOff>
      <xdr:row>54</xdr:row>
      <xdr:rowOff>142930</xdr:rowOff>
    </xdr:from>
    <xdr:to>
      <xdr:col>10</xdr:col>
      <xdr:colOff>183566</xdr:colOff>
      <xdr:row>64</xdr:row>
      <xdr:rowOff>66730</xdr:rowOff>
    </xdr:to>
    <xdr:sp macro="" textlink="'Group Definitions'!M40">
      <xdr:nvSpPr>
        <xdr:cNvPr id="16" name="Rounded Rectangle 15"/>
        <xdr:cNvSpPr/>
      </xdr:nvSpPr>
      <xdr:spPr>
        <a:xfrm>
          <a:off x="3268800" y="9858430"/>
          <a:ext cx="1867766" cy="1828800"/>
        </a:xfrm>
        <a:prstGeom prst="roundRect">
          <a:avLst/>
        </a:prstGeom>
        <a:solidFill>
          <a:schemeClr val="accent5">
            <a:lumMod val="60000"/>
            <a:lumOff val="40000"/>
          </a:schemeClr>
        </a:solidFill>
        <a:ln w="28575">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08F0981-0C58-4061-92FB-5564B058B23B}" type="TxLink">
            <a:rPr lang="en-US" sz="1200" b="0" i="0" u="none" strike="noStrike">
              <a:solidFill>
                <a:srgbClr val="000000"/>
              </a:solidFill>
              <a:latin typeface="Arial" panose="020B0604020202020204" pitchFamily="34" charset="0"/>
              <a:cs typeface="Arial" panose="020B0604020202020204" pitchFamily="34" charset="0"/>
            </a:rPr>
            <a:pPr algn="ctr"/>
            <a:t>Catch Monitoring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152394</xdr:colOff>
      <xdr:row>66</xdr:row>
      <xdr:rowOff>174099</xdr:rowOff>
    </xdr:from>
    <xdr:to>
      <xdr:col>10</xdr:col>
      <xdr:colOff>162785</xdr:colOff>
      <xdr:row>76</xdr:row>
      <xdr:rowOff>97899</xdr:rowOff>
    </xdr:to>
    <xdr:sp macro="" textlink="'Group Definitions'!M41">
      <xdr:nvSpPr>
        <xdr:cNvPr id="17" name="Rounded Rectangle 16"/>
        <xdr:cNvSpPr/>
      </xdr:nvSpPr>
      <xdr:spPr>
        <a:xfrm>
          <a:off x="3248019" y="12175599"/>
          <a:ext cx="1867766" cy="1828800"/>
        </a:xfrm>
        <a:prstGeom prst="roundRect">
          <a:avLst/>
        </a:prstGeom>
        <a:solidFill>
          <a:schemeClr val="accent5">
            <a:lumMod val="60000"/>
            <a:lumOff val="40000"/>
          </a:schemeClr>
        </a:solidFill>
        <a:ln w="28575">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FEF8C733-A7EC-4B0D-91FE-91CE00D39A13}" type="TxLink">
            <a:rPr lang="en-US" sz="1200" b="0" i="0" u="none" strike="noStrike">
              <a:solidFill>
                <a:srgbClr val="000000"/>
              </a:solidFill>
              <a:latin typeface="Arial" panose="020B0604020202020204" pitchFamily="34" charset="0"/>
              <a:cs typeface="Arial" panose="020B0604020202020204" pitchFamily="34" charset="0"/>
            </a:rPr>
            <a:pPr algn="ctr"/>
            <a:t>Enforcement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284793</xdr:colOff>
      <xdr:row>72</xdr:row>
      <xdr:rowOff>82662</xdr:rowOff>
    </xdr:from>
    <xdr:to>
      <xdr:col>6</xdr:col>
      <xdr:colOff>295184</xdr:colOff>
      <xdr:row>82</xdr:row>
      <xdr:rowOff>6462</xdr:rowOff>
    </xdr:to>
    <xdr:sp macro="" textlink="'Group Definitions'!M46">
      <xdr:nvSpPr>
        <xdr:cNvPr id="18" name="Rounded Rectangle 17"/>
        <xdr:cNvSpPr/>
      </xdr:nvSpPr>
      <xdr:spPr>
        <a:xfrm>
          <a:off x="897706" y="13798662"/>
          <a:ext cx="1849130" cy="1911626"/>
        </a:xfrm>
        <a:prstGeom prst="roundRect">
          <a:avLst/>
        </a:prstGeom>
        <a:solidFill>
          <a:srgbClr val="FFC000"/>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619C708D-D38E-497D-8A18-BCCB878A2728}" type="TxLink">
            <a:rPr lang="en-US" sz="1200" b="0" i="0" u="none" strike="noStrike">
              <a:solidFill>
                <a:srgbClr val="000000"/>
              </a:solidFill>
              <a:latin typeface="Arial" panose="020B0604020202020204" pitchFamily="34" charset="0"/>
              <a:cs typeface="Arial" panose="020B0604020202020204" pitchFamily="34" charset="0"/>
            </a:rPr>
            <a:pPr algn="ctr"/>
            <a:t>Fishing R&amp;D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273621</xdr:colOff>
      <xdr:row>27</xdr:row>
      <xdr:rowOff>156752</xdr:rowOff>
    </xdr:from>
    <xdr:to>
      <xdr:col>6</xdr:col>
      <xdr:colOff>284012</xdr:colOff>
      <xdr:row>37</xdr:row>
      <xdr:rowOff>80552</xdr:rowOff>
    </xdr:to>
    <xdr:sp macro="" textlink="'Group Definitions'!M42">
      <xdr:nvSpPr>
        <xdr:cNvPr id="19" name="Rounded Rectangle 18"/>
        <xdr:cNvSpPr/>
      </xdr:nvSpPr>
      <xdr:spPr>
        <a:xfrm>
          <a:off x="892746" y="4728752"/>
          <a:ext cx="1867766" cy="1828800"/>
        </a:xfrm>
        <a:prstGeom prst="roundRect">
          <a:avLst/>
        </a:prstGeom>
        <a:solidFill>
          <a:srgbClr val="FFC000"/>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AB39C5E9-483D-4970-AF9D-EAC959C68813}" type="TxLink">
            <a:rPr lang="en-US" sz="1200" b="0" i="0" u="none" strike="noStrike">
              <a:solidFill>
                <a:srgbClr val="000000"/>
              </a:solidFill>
              <a:latin typeface="Arial" panose="020B0604020202020204" pitchFamily="34" charset="0"/>
              <a:cs typeface="Arial" panose="020B0604020202020204" pitchFamily="34" charset="0"/>
            </a:rPr>
            <a:pPr algn="ctr"/>
            <a:t>Stock Assessments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286176</xdr:colOff>
      <xdr:row>50</xdr:row>
      <xdr:rowOff>43746</xdr:rowOff>
    </xdr:from>
    <xdr:to>
      <xdr:col>6</xdr:col>
      <xdr:colOff>296567</xdr:colOff>
      <xdr:row>59</xdr:row>
      <xdr:rowOff>167571</xdr:rowOff>
    </xdr:to>
    <xdr:sp macro="" textlink="'Group Definitions'!M44">
      <xdr:nvSpPr>
        <xdr:cNvPr id="20" name="Rounded Rectangle 19"/>
        <xdr:cNvSpPr/>
      </xdr:nvSpPr>
      <xdr:spPr>
        <a:xfrm>
          <a:off x="895776" y="9444921"/>
          <a:ext cx="1839191" cy="1924050"/>
        </a:xfrm>
        <a:prstGeom prst="roundRect">
          <a:avLst/>
        </a:prstGeom>
        <a:solidFill>
          <a:srgbClr val="FFC000"/>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B435ED0F-A31D-4576-A4A0-034096757901}" type="TxLink">
            <a:rPr lang="en-US" sz="1100" b="0" i="0" u="none" strike="noStrike">
              <a:solidFill>
                <a:srgbClr val="000000"/>
              </a:solidFill>
              <a:latin typeface="Arial" panose="020B0604020202020204" pitchFamily="34" charset="0"/>
              <a:cs typeface="Arial" panose="020B0604020202020204" pitchFamily="34" charset="0"/>
            </a:rPr>
            <a:pPr algn="ctr"/>
            <a:t>Fisheries Data Collection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288775</xdr:colOff>
      <xdr:row>61</xdr:row>
      <xdr:rowOff>76644</xdr:rowOff>
    </xdr:from>
    <xdr:to>
      <xdr:col>6</xdr:col>
      <xdr:colOff>299166</xdr:colOff>
      <xdr:row>70</xdr:row>
      <xdr:rowOff>190944</xdr:rowOff>
    </xdr:to>
    <xdr:sp macro="" textlink="'Group Definitions'!M45">
      <xdr:nvSpPr>
        <xdr:cNvPr id="21" name="Rounded Rectangle 20"/>
        <xdr:cNvSpPr/>
      </xdr:nvSpPr>
      <xdr:spPr>
        <a:xfrm>
          <a:off x="943620" y="11816207"/>
          <a:ext cx="1974921" cy="1935957"/>
        </a:xfrm>
        <a:prstGeom prst="roundRect">
          <a:avLst/>
        </a:prstGeom>
        <a:solidFill>
          <a:srgbClr val="FFC000"/>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E71ADF83-A3CF-410E-8A80-A9D7BB2DF0B1}" type="TxLink">
            <a:rPr lang="en-US" sz="1100" b="0" i="0" u="none" strike="noStrike">
              <a:solidFill>
                <a:srgbClr val="000000"/>
              </a:solidFill>
              <a:latin typeface="Arial" panose="020B0604020202020204" pitchFamily="34" charset="0"/>
              <a:cs typeface="Arial" panose="020B0604020202020204" pitchFamily="34" charset="0"/>
            </a:rPr>
            <a:pPr algn="ctr"/>
            <a:t>Ecosystem Research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xdr:col>
      <xdr:colOff>422125</xdr:colOff>
      <xdr:row>8</xdr:row>
      <xdr:rowOff>138546</xdr:rowOff>
    </xdr:from>
    <xdr:to>
      <xdr:col>5</xdr:col>
      <xdr:colOff>432516</xdr:colOff>
      <xdr:row>18</xdr:row>
      <xdr:rowOff>62346</xdr:rowOff>
    </xdr:to>
    <xdr:sp macro="" textlink="'Group Definitions'!M19">
      <xdr:nvSpPr>
        <xdr:cNvPr id="27" name="Rounded Rectangle 26"/>
        <xdr:cNvSpPr/>
      </xdr:nvSpPr>
      <xdr:spPr>
        <a:xfrm>
          <a:off x="422125" y="1091046"/>
          <a:ext cx="1867766" cy="1828800"/>
        </a:xfrm>
        <a:prstGeom prst="roundRect">
          <a:avLst/>
        </a:prstGeom>
        <a:solidFill>
          <a:srgbClr val="8DDFAE"/>
        </a:solidFill>
        <a:ln w="28575">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32FD44BE-C7DD-4800-A3D5-8C7D94E314FE}" type="TxLink">
            <a:rPr lang="en-US" sz="1200" b="0" i="0" u="none" strike="noStrike">
              <a:solidFill>
                <a:srgbClr val="000000"/>
              </a:solidFill>
              <a:latin typeface="Arial" panose="020B0604020202020204" pitchFamily="34" charset="0"/>
              <a:cs typeface="Arial" panose="020B0604020202020204" pitchFamily="34" charset="0"/>
            </a:rPr>
            <a:pPr algn="ctr"/>
            <a:t>Political Leadership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6</xdr:col>
      <xdr:colOff>12984</xdr:colOff>
      <xdr:row>8</xdr:row>
      <xdr:rowOff>138546</xdr:rowOff>
    </xdr:from>
    <xdr:to>
      <xdr:col>9</xdr:col>
      <xdr:colOff>13850</xdr:colOff>
      <xdr:row>18</xdr:row>
      <xdr:rowOff>62346</xdr:rowOff>
    </xdr:to>
    <xdr:sp macro="" textlink="'Group Definitions'!M20">
      <xdr:nvSpPr>
        <xdr:cNvPr id="28" name="Rounded Rectangle 27"/>
        <xdr:cNvSpPr/>
      </xdr:nvSpPr>
      <xdr:spPr>
        <a:xfrm>
          <a:off x="2489484" y="1091046"/>
          <a:ext cx="1858241" cy="1828800"/>
        </a:xfrm>
        <a:prstGeom prst="roundRect">
          <a:avLst/>
        </a:prstGeom>
        <a:solidFill>
          <a:srgbClr val="8DDFAE"/>
        </a:solidFill>
        <a:ln w="28575">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AFD9013A-B547-4857-99CB-95110E2A4BE8}" type="TxLink">
            <a:rPr lang="en-US" sz="1200" b="0" i="0" u="none" strike="noStrike">
              <a:solidFill>
                <a:srgbClr val="000000"/>
              </a:solidFill>
              <a:latin typeface="Arial" panose="020B0604020202020204" pitchFamily="34" charset="0"/>
              <a:cs typeface="Arial" panose="020B0604020202020204" pitchFamily="34" charset="0"/>
            </a:rPr>
            <a:pPr algn="ctr"/>
            <a:t>Legislators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10</xdr:col>
      <xdr:colOff>320361</xdr:colOff>
      <xdr:row>8</xdr:row>
      <xdr:rowOff>138546</xdr:rowOff>
    </xdr:from>
    <xdr:to>
      <xdr:col>13</xdr:col>
      <xdr:colOff>321227</xdr:colOff>
      <xdr:row>18</xdr:row>
      <xdr:rowOff>62346</xdr:rowOff>
    </xdr:to>
    <xdr:sp macro="" textlink="'Group Definitions'!M21">
      <xdr:nvSpPr>
        <xdr:cNvPr id="29" name="Rounded Rectangle 28"/>
        <xdr:cNvSpPr/>
      </xdr:nvSpPr>
      <xdr:spPr>
        <a:xfrm>
          <a:off x="5273361" y="1091046"/>
          <a:ext cx="1858241" cy="1828800"/>
        </a:xfrm>
        <a:prstGeom prst="roundRect">
          <a:avLst/>
        </a:prstGeom>
        <a:solidFill>
          <a:srgbClr val="8DDFAE"/>
        </a:solidFill>
        <a:ln w="28575">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5459838A-090B-497A-B8C8-BD8C27DD3A1C}" type="TxLink">
            <a:rPr lang="en-US" sz="1200" b="0" i="0" u="none" strike="noStrike">
              <a:solidFill>
                <a:srgbClr val="000000"/>
              </a:solidFill>
              <a:latin typeface="Arial" panose="020B0604020202020204" pitchFamily="34" charset="0"/>
              <a:cs typeface="Arial" panose="020B0604020202020204" pitchFamily="34" charset="0"/>
            </a:rPr>
            <a:pPr algn="ctr"/>
            <a:t>International Regulators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14</xdr:col>
      <xdr:colOff>12964</xdr:colOff>
      <xdr:row>8</xdr:row>
      <xdr:rowOff>138546</xdr:rowOff>
    </xdr:from>
    <xdr:to>
      <xdr:col>17</xdr:col>
      <xdr:colOff>13830</xdr:colOff>
      <xdr:row>18</xdr:row>
      <xdr:rowOff>62346</xdr:rowOff>
    </xdr:to>
    <xdr:sp macro="" textlink="'Group Definitions'!M22">
      <xdr:nvSpPr>
        <xdr:cNvPr id="30" name="Rounded Rectangle 29"/>
        <xdr:cNvSpPr/>
      </xdr:nvSpPr>
      <xdr:spPr>
        <a:xfrm>
          <a:off x="7442464" y="1091046"/>
          <a:ext cx="1858241" cy="1828800"/>
        </a:xfrm>
        <a:prstGeom prst="roundRect">
          <a:avLst/>
        </a:prstGeom>
        <a:solidFill>
          <a:srgbClr val="8DDFAE"/>
        </a:solidFill>
        <a:ln w="28575">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665DA896-3522-4DFD-BD83-4DBD138CBA9C}" type="TxLink">
            <a:rPr lang="en-US" sz="1200" b="0" i="0" u="none" strike="noStrike">
              <a:solidFill>
                <a:srgbClr val="000000"/>
              </a:solidFill>
              <a:latin typeface="Arial" panose="020B0604020202020204" pitchFamily="34" charset="0"/>
              <a:cs typeface="Arial" panose="020B0604020202020204" pitchFamily="34" charset="0"/>
            </a:rPr>
            <a:pPr algn="ctr"/>
            <a:t>National Regulators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17</xdr:col>
      <xdr:colOff>320361</xdr:colOff>
      <xdr:row>8</xdr:row>
      <xdr:rowOff>138545</xdr:rowOff>
    </xdr:from>
    <xdr:to>
      <xdr:col>20</xdr:col>
      <xdr:colOff>321227</xdr:colOff>
      <xdr:row>18</xdr:row>
      <xdr:rowOff>62345</xdr:rowOff>
    </xdr:to>
    <xdr:sp macro="" textlink="'Group Definitions'!M23">
      <xdr:nvSpPr>
        <xdr:cNvPr id="31" name="Rounded Rectangle 30"/>
        <xdr:cNvSpPr/>
      </xdr:nvSpPr>
      <xdr:spPr>
        <a:xfrm>
          <a:off x="9607236" y="1091045"/>
          <a:ext cx="1858241" cy="1828800"/>
        </a:xfrm>
        <a:prstGeom prst="roundRect">
          <a:avLst/>
        </a:prstGeom>
        <a:solidFill>
          <a:srgbClr val="8DDFAE"/>
        </a:solidFill>
        <a:ln w="28575">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AB09669C-145C-4BF2-BF4B-9974268621CF}" type="TxLink">
            <a:rPr lang="en-US" sz="1200" b="0" i="0" u="none" strike="noStrike">
              <a:solidFill>
                <a:srgbClr val="000000"/>
              </a:solidFill>
              <a:latin typeface="Arial" panose="020B0604020202020204" pitchFamily="34" charset="0"/>
              <a:cs typeface="Arial" panose="020B0604020202020204" pitchFamily="34" charset="0"/>
            </a:rPr>
            <a:pPr algn="ctr"/>
            <a:t>Regional/Local Regulators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22</xdr:col>
      <xdr:colOff>52810</xdr:colOff>
      <xdr:row>20</xdr:row>
      <xdr:rowOff>68018</xdr:rowOff>
    </xdr:from>
    <xdr:to>
      <xdr:col>25</xdr:col>
      <xdr:colOff>63201</xdr:colOff>
      <xdr:row>29</xdr:row>
      <xdr:rowOff>182318</xdr:rowOff>
    </xdr:to>
    <xdr:sp macro="" textlink="'Group Definitions'!M26">
      <xdr:nvSpPr>
        <xdr:cNvPr id="33" name="Rounded Rectangle 32"/>
        <xdr:cNvSpPr/>
      </xdr:nvSpPr>
      <xdr:spPr>
        <a:xfrm>
          <a:off x="12435310" y="3306518"/>
          <a:ext cx="1867766" cy="1828800"/>
        </a:xfrm>
        <a:prstGeom prst="roundRect">
          <a:avLst/>
        </a:prstGeom>
        <a:solidFill>
          <a:srgbClr val="00B0F0"/>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E7C460C2-7160-4A68-8A72-09C2AC7E32DF}" type="TxLink">
            <a:rPr lang="en-US" sz="1100" b="0" i="0" u="none" strike="noStrike">
              <a:solidFill>
                <a:srgbClr val="000000"/>
              </a:solidFill>
              <a:latin typeface="Arial" panose="020B0604020202020204" pitchFamily="34" charset="0"/>
              <a:cs typeface="Arial" panose="020B0604020202020204" pitchFamily="34" charset="0"/>
            </a:rPr>
            <a:pPr algn="ctr"/>
            <a:t>Lenders and Investors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29</xdr:col>
      <xdr:colOff>3931</xdr:colOff>
      <xdr:row>20</xdr:row>
      <xdr:rowOff>64554</xdr:rowOff>
    </xdr:from>
    <xdr:to>
      <xdr:col>32</xdr:col>
      <xdr:colOff>27311</xdr:colOff>
      <xdr:row>29</xdr:row>
      <xdr:rowOff>178854</xdr:rowOff>
    </xdr:to>
    <xdr:sp macro="" textlink="'Group Definitions'!M28">
      <xdr:nvSpPr>
        <xdr:cNvPr id="34" name="Rounded Rectangle 33"/>
        <xdr:cNvSpPr/>
      </xdr:nvSpPr>
      <xdr:spPr>
        <a:xfrm>
          <a:off x="16720306" y="3303054"/>
          <a:ext cx="1880755" cy="1828800"/>
        </a:xfrm>
        <a:prstGeom prst="roundRect">
          <a:avLst/>
        </a:prstGeom>
        <a:solidFill>
          <a:srgbClr val="00B0F0"/>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C3B58C38-5CBA-457C-B08F-2128DE297FE1}" type="TxLink">
            <a:rPr lang="en-US" sz="1200" b="0" i="0" u="none" strike="noStrike">
              <a:solidFill>
                <a:srgbClr val="000000"/>
              </a:solidFill>
              <a:latin typeface="Arial" panose="020B0604020202020204" pitchFamily="34" charset="0"/>
              <a:cs typeface="Arial" panose="020B0604020202020204" pitchFamily="34" charset="0"/>
            </a:rPr>
            <a:pPr algn="ctr"/>
            <a:t>Financial Accountability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18</xdr:col>
      <xdr:colOff>285837</xdr:colOff>
      <xdr:row>83</xdr:row>
      <xdr:rowOff>54165</xdr:rowOff>
    </xdr:from>
    <xdr:to>
      <xdr:col>21</xdr:col>
      <xdr:colOff>296228</xdr:colOff>
      <xdr:row>92</xdr:row>
      <xdr:rowOff>168465</xdr:rowOff>
    </xdr:to>
    <xdr:sp macro="" textlink="'Group Definitions'!M35">
      <xdr:nvSpPr>
        <xdr:cNvPr id="36" name="Rounded Rectangle 35"/>
        <xdr:cNvSpPr/>
      </xdr:nvSpPr>
      <xdr:spPr>
        <a:xfrm>
          <a:off x="10191837" y="15294165"/>
          <a:ext cx="1867766" cy="1828800"/>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6624E94B-B780-431C-9181-84248EFFF37E}" type="TxLink">
            <a:rPr lang="en-US" sz="1200" b="0" i="0" u="none" strike="noStrike">
              <a:solidFill>
                <a:srgbClr val="000000"/>
              </a:solidFill>
              <a:latin typeface="Arial" panose="020B0604020202020204" pitchFamily="34" charset="0"/>
              <a:cs typeface="Arial" panose="020B0604020202020204" pitchFamily="34" charset="0"/>
            </a:rPr>
            <a:pPr algn="ctr"/>
            <a:t>Marketing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22</xdr:col>
      <xdr:colOff>252494</xdr:colOff>
      <xdr:row>83</xdr:row>
      <xdr:rowOff>54165</xdr:rowOff>
    </xdr:from>
    <xdr:to>
      <xdr:col>25</xdr:col>
      <xdr:colOff>272410</xdr:colOff>
      <xdr:row>92</xdr:row>
      <xdr:rowOff>168465</xdr:rowOff>
    </xdr:to>
    <xdr:sp macro="" textlink="'Group Definitions'!M36">
      <xdr:nvSpPr>
        <xdr:cNvPr id="37" name="Rounded Rectangle 36"/>
        <xdr:cNvSpPr/>
      </xdr:nvSpPr>
      <xdr:spPr>
        <a:xfrm>
          <a:off x="12634994" y="15294165"/>
          <a:ext cx="1877291" cy="1828800"/>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780174E-A80E-454F-89B1-CC35CD706023}" type="TxLink">
            <a:rPr lang="en-US" sz="1200" b="0" i="0" u="none" strike="noStrike">
              <a:solidFill>
                <a:srgbClr val="000000"/>
              </a:solidFill>
              <a:latin typeface="Arial" panose="020B0604020202020204" pitchFamily="34" charset="0"/>
              <a:cs typeface="Arial" panose="020B0604020202020204" pitchFamily="34" charset="0"/>
            </a:rPr>
            <a:pPr algn="ctr"/>
            <a:t>Primary Buyers, Processors and Exporters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14</xdr:col>
      <xdr:colOff>572452</xdr:colOff>
      <xdr:row>83</xdr:row>
      <xdr:rowOff>50701</xdr:rowOff>
    </xdr:from>
    <xdr:to>
      <xdr:col>17</xdr:col>
      <xdr:colOff>582843</xdr:colOff>
      <xdr:row>92</xdr:row>
      <xdr:rowOff>165001</xdr:rowOff>
    </xdr:to>
    <xdr:sp macro="" textlink="'Group Definitions'!M34">
      <xdr:nvSpPr>
        <xdr:cNvPr id="38" name="Rounded Rectangle 37"/>
        <xdr:cNvSpPr/>
      </xdr:nvSpPr>
      <xdr:spPr>
        <a:xfrm>
          <a:off x="8001952" y="15290701"/>
          <a:ext cx="1867766" cy="1828800"/>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927FCF74-8383-49ED-91EE-6226E9AA17D9}" type="TxLink">
            <a:rPr lang="en-US" sz="1200" b="0" i="0" u="none" strike="noStrike">
              <a:solidFill>
                <a:srgbClr val="000000"/>
              </a:solidFill>
              <a:latin typeface="Arial" panose="020B0604020202020204" pitchFamily="34" charset="0"/>
              <a:cs typeface="Arial" panose="020B0604020202020204" pitchFamily="34" charset="0"/>
            </a:rPr>
            <a:pPr algn="ctr"/>
            <a:t>Seafood Inspection and Quality Control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25</xdr:col>
      <xdr:colOff>513130</xdr:colOff>
      <xdr:row>83</xdr:row>
      <xdr:rowOff>47238</xdr:rowOff>
    </xdr:from>
    <xdr:to>
      <xdr:col>28</xdr:col>
      <xdr:colOff>523521</xdr:colOff>
      <xdr:row>92</xdr:row>
      <xdr:rowOff>161538</xdr:rowOff>
    </xdr:to>
    <xdr:sp macro="" textlink="'Group Definitions'!M37">
      <xdr:nvSpPr>
        <xdr:cNvPr id="39" name="Rounded Rectangle 38"/>
        <xdr:cNvSpPr/>
      </xdr:nvSpPr>
      <xdr:spPr>
        <a:xfrm>
          <a:off x="16824693" y="16649313"/>
          <a:ext cx="1967778" cy="1914525"/>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6CEBAFB2-7BFD-41F7-B44D-76F5C391DC44}" type="TxLink">
            <a:rPr lang="en-US" sz="1200" b="0" i="0" u="none" strike="noStrike">
              <a:solidFill>
                <a:srgbClr val="000000"/>
              </a:solidFill>
              <a:latin typeface="Arial" panose="020B0604020202020204" pitchFamily="34" charset="0"/>
              <a:cs typeface="Arial" panose="020B0604020202020204" pitchFamily="34" charset="0"/>
            </a:rPr>
            <a:pPr algn="ctr"/>
            <a:t>Importers, Wholesalers and Distributors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32</xdr:col>
      <xdr:colOff>386134</xdr:colOff>
      <xdr:row>83</xdr:row>
      <xdr:rowOff>50702</xdr:rowOff>
    </xdr:from>
    <xdr:to>
      <xdr:col>35</xdr:col>
      <xdr:colOff>396522</xdr:colOff>
      <xdr:row>92</xdr:row>
      <xdr:rowOff>165002</xdr:rowOff>
    </xdr:to>
    <xdr:sp macro="" textlink="'Group Definitions'!M39">
      <xdr:nvSpPr>
        <xdr:cNvPr id="43" name="Rounded Rectangle 42"/>
        <xdr:cNvSpPr/>
      </xdr:nvSpPr>
      <xdr:spPr>
        <a:xfrm>
          <a:off x="21341134" y="16850422"/>
          <a:ext cx="1974921" cy="1935955"/>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E4DFA87D-00B6-438D-9082-B914548A80E6}" type="TxLink">
            <a:rPr lang="en-US" sz="1200" b="0" i="0" u="none" strike="noStrike">
              <a:solidFill>
                <a:srgbClr val="000000"/>
              </a:solidFill>
              <a:latin typeface="Arial" panose="020B0604020202020204" pitchFamily="34" charset="0"/>
              <a:cs typeface="Arial" panose="020B0604020202020204" pitchFamily="34" charset="0"/>
            </a:rPr>
            <a:pPr algn="ctr"/>
            <a:t>Consumers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22</xdr:col>
      <xdr:colOff>47625</xdr:colOff>
      <xdr:row>82</xdr:row>
      <xdr:rowOff>88805</xdr:rowOff>
    </xdr:from>
    <xdr:to>
      <xdr:col>36</xdr:col>
      <xdr:colOff>0</xdr:colOff>
      <xdr:row>93</xdr:row>
      <xdr:rowOff>158085</xdr:rowOff>
    </xdr:to>
    <xdr:sp macro="" textlink="">
      <xdr:nvSpPr>
        <xdr:cNvPr id="44" name="Rounded Rectangle 43"/>
        <xdr:cNvSpPr/>
      </xdr:nvSpPr>
      <xdr:spPr>
        <a:xfrm>
          <a:off x="14454188" y="16686118"/>
          <a:ext cx="9120187" cy="2295750"/>
        </a:xfrm>
        <a:prstGeom prst="roundRect">
          <a:avLst/>
        </a:prstGeom>
        <a:noFill/>
        <a:ln w="57150">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050" b="0" i="0" u="none" strike="noStrike">
            <a:solidFill>
              <a:srgbClr val="000000"/>
            </a:solidFill>
            <a:latin typeface="+mn-lt"/>
          </a:endParaRPr>
        </a:p>
      </xdr:txBody>
    </xdr:sp>
    <xdr:clientData/>
  </xdr:twoCellAnchor>
  <xdr:twoCellAnchor>
    <xdr:from>
      <xdr:col>33</xdr:col>
      <xdr:colOff>318245</xdr:colOff>
      <xdr:row>36</xdr:row>
      <xdr:rowOff>142930</xdr:rowOff>
    </xdr:from>
    <xdr:to>
      <xdr:col>36</xdr:col>
      <xdr:colOff>319111</xdr:colOff>
      <xdr:row>46</xdr:row>
      <xdr:rowOff>66730</xdr:rowOff>
    </xdr:to>
    <xdr:sp macro="" textlink="'Group Definitions'!M29">
      <xdr:nvSpPr>
        <xdr:cNvPr id="45" name="Rounded Rectangle 44"/>
        <xdr:cNvSpPr/>
      </xdr:nvSpPr>
      <xdr:spPr>
        <a:xfrm>
          <a:off x="19511120" y="6429430"/>
          <a:ext cx="1858241" cy="1828800"/>
        </a:xfrm>
        <a:prstGeom prst="roundRect">
          <a:avLst/>
        </a:prstGeom>
        <a:solidFill>
          <a:srgbClr val="FFFF66"/>
        </a:solidFill>
        <a:ln w="28575">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81F082EC-7291-416B-9DBC-9CD5CC2C20E5}" type="TxLink">
            <a:rPr lang="en-US" sz="1200" b="0" i="0" u="none" strike="noStrike">
              <a:solidFill>
                <a:srgbClr val="000000"/>
              </a:solidFill>
              <a:latin typeface="Arial" panose="020B0604020202020204" pitchFamily="34" charset="0"/>
              <a:cs typeface="Arial" panose="020B0604020202020204" pitchFamily="34" charset="0"/>
            </a:rPr>
            <a:pPr algn="ctr"/>
            <a:t>Education and Communication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36</xdr:col>
      <xdr:colOff>574554</xdr:colOff>
      <xdr:row>36</xdr:row>
      <xdr:rowOff>156784</xdr:rowOff>
    </xdr:from>
    <xdr:to>
      <xdr:col>39</xdr:col>
      <xdr:colOff>584945</xdr:colOff>
      <xdr:row>46</xdr:row>
      <xdr:rowOff>80584</xdr:rowOff>
    </xdr:to>
    <xdr:sp macro="" textlink="'Group Definitions'!M30">
      <xdr:nvSpPr>
        <xdr:cNvPr id="46" name="Rounded Rectangle 45"/>
        <xdr:cNvSpPr/>
      </xdr:nvSpPr>
      <xdr:spPr>
        <a:xfrm>
          <a:off x="21624804" y="6443284"/>
          <a:ext cx="1867766" cy="1828800"/>
        </a:xfrm>
        <a:prstGeom prst="roundRect">
          <a:avLst/>
        </a:prstGeom>
        <a:solidFill>
          <a:srgbClr val="FFFF66"/>
        </a:solidFill>
        <a:ln w="28575">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4956D342-7C7B-448A-8FF5-9CF351F7AACB}" type="TxLink">
            <a:rPr lang="en-US" sz="1200" b="0" i="0" u="none" strike="noStrike">
              <a:solidFill>
                <a:srgbClr val="000000"/>
              </a:solidFill>
              <a:latin typeface="Arial" panose="020B0604020202020204" pitchFamily="34" charset="0"/>
              <a:cs typeface="Arial" panose="020B0604020202020204" pitchFamily="34" charset="0"/>
            </a:rPr>
            <a:pPr algn="ctr"/>
            <a:t>Influential Change Agents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36</xdr:col>
      <xdr:colOff>585289</xdr:colOff>
      <xdr:row>47</xdr:row>
      <xdr:rowOff>63295</xdr:rowOff>
    </xdr:from>
    <xdr:to>
      <xdr:col>39</xdr:col>
      <xdr:colOff>586152</xdr:colOff>
      <xdr:row>56</xdr:row>
      <xdr:rowOff>189503</xdr:rowOff>
    </xdr:to>
    <xdr:sp macro="" textlink="'Group Definitions'!M31">
      <xdr:nvSpPr>
        <xdr:cNvPr id="47" name="Rounded Rectangle 46"/>
        <xdr:cNvSpPr/>
      </xdr:nvSpPr>
      <xdr:spPr>
        <a:xfrm>
          <a:off x="24098432" y="9336564"/>
          <a:ext cx="1960291" cy="1901939"/>
        </a:xfrm>
        <a:prstGeom prst="roundRect">
          <a:avLst/>
        </a:prstGeom>
        <a:solidFill>
          <a:srgbClr val="FFFF66"/>
        </a:solidFill>
        <a:ln w="28575">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30BE527B-8300-441F-8161-8CA0BDA86C26}" type="TxLink">
            <a:rPr lang="en-US" sz="1200" b="0" i="0" u="none" strike="noStrike">
              <a:solidFill>
                <a:srgbClr val="000000"/>
              </a:solidFill>
              <a:latin typeface="Arial" panose="020B0604020202020204" pitchFamily="34" charset="0"/>
              <a:cs typeface="Arial" panose="020B0604020202020204" pitchFamily="34" charset="0"/>
            </a:rPr>
            <a:pPr algn="ctr"/>
            <a:t>Community Development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33</xdr:col>
      <xdr:colOff>323869</xdr:colOff>
      <xdr:row>47</xdr:row>
      <xdr:rowOff>59582</xdr:rowOff>
    </xdr:from>
    <xdr:to>
      <xdr:col>36</xdr:col>
      <xdr:colOff>343788</xdr:colOff>
      <xdr:row>56</xdr:row>
      <xdr:rowOff>185790</xdr:rowOff>
    </xdr:to>
    <xdr:sp macro="" textlink="'Group Definitions'!M32">
      <xdr:nvSpPr>
        <xdr:cNvPr id="48" name="Rounded Rectangle 47"/>
        <xdr:cNvSpPr/>
      </xdr:nvSpPr>
      <xdr:spPr>
        <a:xfrm>
          <a:off x="21933714" y="9572677"/>
          <a:ext cx="1984449" cy="1947863"/>
        </a:xfrm>
        <a:prstGeom prst="roundRect">
          <a:avLst/>
        </a:prstGeom>
        <a:solidFill>
          <a:srgbClr val="FFFF66"/>
        </a:solidFill>
        <a:ln w="28575">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A272AFE-1278-4706-A177-2187C86FBBBF}" type="TxLink">
            <a:rPr lang="en-US" sz="1200" b="0" i="0" u="none" strike="noStrike">
              <a:solidFill>
                <a:srgbClr val="000000"/>
              </a:solidFill>
              <a:latin typeface="Arial" panose="020B0604020202020204" pitchFamily="34" charset="0"/>
              <a:cs typeface="Arial" panose="020B0604020202020204" pitchFamily="34" charset="0"/>
            </a:rPr>
            <a:pPr algn="ctr"/>
            <a:t>Conservation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33</xdr:col>
      <xdr:colOff>335563</xdr:colOff>
      <xdr:row>59</xdr:row>
      <xdr:rowOff>177562</xdr:rowOff>
    </xdr:from>
    <xdr:to>
      <xdr:col>36</xdr:col>
      <xdr:colOff>345954</xdr:colOff>
      <xdr:row>69</xdr:row>
      <xdr:rowOff>101362</xdr:rowOff>
    </xdr:to>
    <xdr:sp macro="" textlink="'Group Definitions'!M33">
      <xdr:nvSpPr>
        <xdr:cNvPr id="49" name="Rounded Rectangle 48"/>
        <xdr:cNvSpPr/>
      </xdr:nvSpPr>
      <xdr:spPr>
        <a:xfrm>
          <a:off x="19528438" y="10845562"/>
          <a:ext cx="1867766" cy="1828800"/>
        </a:xfrm>
        <a:prstGeom prst="roundRect">
          <a:avLst/>
        </a:prstGeom>
        <a:solidFill>
          <a:srgbClr val="FFFF66"/>
        </a:solidFill>
        <a:ln w="28575">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F71D76B5-3748-46A4-B982-E72DACEA3D0D}" type="TxLink">
            <a:rPr lang="en-US" sz="1200" b="0" i="0" u="none" strike="noStrike">
              <a:solidFill>
                <a:srgbClr val="000000"/>
              </a:solidFill>
              <a:latin typeface="Arial" panose="020B0604020202020204" pitchFamily="34" charset="0"/>
              <a:cs typeface="Arial" panose="020B0604020202020204" pitchFamily="34" charset="0"/>
            </a:rPr>
            <a:pPr algn="ctr"/>
            <a:t>Support Service Provision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33</xdr:col>
      <xdr:colOff>83582</xdr:colOff>
      <xdr:row>35</xdr:row>
      <xdr:rowOff>160248</xdr:rowOff>
    </xdr:from>
    <xdr:to>
      <xdr:col>40</xdr:col>
      <xdr:colOff>197018</xdr:colOff>
      <xdr:row>58</xdr:row>
      <xdr:rowOff>73657</xdr:rowOff>
    </xdr:to>
    <xdr:sp macro="" textlink="">
      <xdr:nvSpPr>
        <xdr:cNvPr id="50" name="Rounded Rectangle 49"/>
        <xdr:cNvSpPr/>
      </xdr:nvSpPr>
      <xdr:spPr>
        <a:xfrm>
          <a:off x="19276457" y="6256248"/>
          <a:ext cx="4447311" cy="4294909"/>
        </a:xfrm>
        <a:prstGeom prst="roundRect">
          <a:avLst/>
        </a:prstGeom>
        <a:noFill/>
        <a:ln w="57150">
          <a:solidFill>
            <a:srgbClr val="FF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b="0" i="0" u="none" strike="noStrike">
              <a:solidFill>
                <a:srgbClr val="000000"/>
              </a:solidFill>
              <a:latin typeface="+mn-lt"/>
            </a:rPr>
            <a:t>
</a:t>
          </a:r>
        </a:p>
      </xdr:txBody>
    </xdr:sp>
    <xdr:clientData/>
  </xdr:twoCellAnchor>
  <xdr:twoCellAnchor>
    <xdr:from>
      <xdr:col>16</xdr:col>
      <xdr:colOff>11906</xdr:colOff>
      <xdr:row>52</xdr:row>
      <xdr:rowOff>141201</xdr:rowOff>
    </xdr:from>
    <xdr:to>
      <xdr:col>19</xdr:col>
      <xdr:colOff>60594</xdr:colOff>
      <xdr:row>67</xdr:row>
      <xdr:rowOff>130322</xdr:rowOff>
    </xdr:to>
    <xdr:cxnSp macro="">
      <xdr:nvCxnSpPr>
        <xdr:cNvPr id="84" name="Elbow Connector 83"/>
        <xdr:cNvCxnSpPr>
          <a:stCxn id="4" idx="1"/>
          <a:endCxn id="113" idx="3"/>
        </xdr:cNvCxnSpPr>
      </xdr:nvCxnSpPr>
      <xdr:spPr>
        <a:xfrm rot="10800000">
          <a:off x="9179719" y="10059109"/>
          <a:ext cx="2013220" cy="3025213"/>
        </a:xfrm>
        <a:prstGeom prst="bentConnector3">
          <a:avLst>
            <a:gd name="adj1" fmla="val 50000"/>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264093</xdr:colOff>
      <xdr:row>58</xdr:row>
      <xdr:rowOff>160248</xdr:rowOff>
    </xdr:from>
    <xdr:to>
      <xdr:col>22</xdr:col>
      <xdr:colOff>264093</xdr:colOff>
      <xdr:row>62</xdr:row>
      <xdr:rowOff>19220</xdr:rowOff>
    </xdr:to>
    <xdr:cxnSp macro="">
      <xdr:nvCxnSpPr>
        <xdr:cNvPr id="88" name="Straight Arrow Connector 87"/>
        <xdr:cNvCxnSpPr>
          <a:stCxn id="4" idx="0"/>
        </xdr:cNvCxnSpPr>
      </xdr:nvCxnSpPr>
      <xdr:spPr>
        <a:xfrm flipH="1" flipV="1">
          <a:off x="12456093" y="11161623"/>
          <a:ext cx="0" cy="659072"/>
        </a:xfrm>
        <a:prstGeom prst="straightConnector1">
          <a:avLst/>
        </a:prstGeom>
        <a:ln w="2857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357187</xdr:colOff>
      <xdr:row>26</xdr:row>
      <xdr:rowOff>50777</xdr:rowOff>
    </xdr:from>
    <xdr:to>
      <xdr:col>16</xdr:col>
      <xdr:colOff>456576</xdr:colOff>
      <xdr:row>52</xdr:row>
      <xdr:rowOff>141199</xdr:rowOff>
    </xdr:to>
    <xdr:cxnSp macro="">
      <xdr:nvCxnSpPr>
        <xdr:cNvPr id="93" name="Elbow Connector 92"/>
        <xdr:cNvCxnSpPr>
          <a:stCxn id="99" idx="1"/>
          <a:endCxn id="113" idx="1"/>
        </xdr:cNvCxnSpPr>
      </xdr:nvCxnSpPr>
      <xdr:spPr>
        <a:xfrm rot="10800000" flipV="1">
          <a:off x="6905625" y="4706122"/>
          <a:ext cx="2718764" cy="5352985"/>
        </a:xfrm>
        <a:prstGeom prst="bentConnector3">
          <a:avLst>
            <a:gd name="adj1" fmla="val 111036"/>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273621</xdr:colOff>
      <xdr:row>32</xdr:row>
      <xdr:rowOff>118652</xdr:rowOff>
    </xdr:from>
    <xdr:to>
      <xdr:col>3</xdr:col>
      <xdr:colOff>288775</xdr:colOff>
      <xdr:row>66</xdr:row>
      <xdr:rowOff>33782</xdr:rowOff>
    </xdr:to>
    <xdr:cxnSp macro="">
      <xdr:nvCxnSpPr>
        <xdr:cNvPr id="104" name="Elbow Connector 103"/>
        <xdr:cNvCxnSpPr>
          <a:stCxn id="21" idx="1"/>
          <a:endCxn id="19" idx="1"/>
        </xdr:cNvCxnSpPr>
      </xdr:nvCxnSpPr>
      <xdr:spPr>
        <a:xfrm rot="10800000">
          <a:off x="883221" y="5919377"/>
          <a:ext cx="15154" cy="6715980"/>
        </a:xfrm>
        <a:prstGeom prst="bentConnector3">
          <a:avLst>
            <a:gd name="adj1" fmla="val 1608513"/>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460658</xdr:colOff>
      <xdr:row>64</xdr:row>
      <xdr:rowOff>66730</xdr:rowOff>
    </xdr:from>
    <xdr:to>
      <xdr:col>8</xdr:col>
      <xdr:colOff>460658</xdr:colOff>
      <xdr:row>66</xdr:row>
      <xdr:rowOff>174099</xdr:rowOff>
    </xdr:to>
    <xdr:cxnSp macro="">
      <xdr:nvCxnSpPr>
        <xdr:cNvPr id="108" name="Straight Arrow Connector 107"/>
        <xdr:cNvCxnSpPr>
          <a:stCxn id="16" idx="2"/>
          <a:endCxn id="17" idx="0"/>
        </xdr:cNvCxnSpPr>
      </xdr:nvCxnSpPr>
      <xdr:spPr>
        <a:xfrm flipH="1">
          <a:off x="4175408" y="11687230"/>
          <a:ext cx="0" cy="48836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590543</xdr:colOff>
      <xdr:row>7</xdr:row>
      <xdr:rowOff>166688</xdr:rowOff>
    </xdr:from>
    <xdr:to>
      <xdr:col>34</xdr:col>
      <xdr:colOff>531488</xdr:colOff>
      <xdr:row>35</xdr:row>
      <xdr:rowOff>160248</xdr:rowOff>
    </xdr:to>
    <xdr:cxnSp macro="">
      <xdr:nvCxnSpPr>
        <xdr:cNvPr id="110" name="Elbow Connector 109"/>
        <xdr:cNvCxnSpPr/>
      </xdr:nvCxnSpPr>
      <xdr:spPr>
        <a:xfrm rot="16200000" flipV="1">
          <a:off x="13119377" y="-1777488"/>
          <a:ext cx="5660935" cy="12382977"/>
        </a:xfrm>
        <a:prstGeom prst="bentConnector3">
          <a:avLst>
            <a:gd name="adj1" fmla="val 111443"/>
          </a:avLst>
        </a:prstGeom>
        <a:ln w="28575">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296228</xdr:colOff>
      <xdr:row>88</xdr:row>
      <xdr:rowOff>10113</xdr:rowOff>
    </xdr:from>
    <xdr:to>
      <xdr:col>22</xdr:col>
      <xdr:colOff>47625</xdr:colOff>
      <xdr:row>88</xdr:row>
      <xdr:rowOff>22243</xdr:rowOff>
    </xdr:to>
    <xdr:cxnSp macro="">
      <xdr:nvCxnSpPr>
        <xdr:cNvPr id="127" name="Straight Arrow Connector 126"/>
        <xdr:cNvCxnSpPr>
          <a:stCxn id="36" idx="3"/>
          <a:endCxn id="44" idx="1"/>
        </xdr:cNvCxnSpPr>
      </xdr:nvCxnSpPr>
      <xdr:spPr>
        <a:xfrm>
          <a:off x="14047948" y="17821863"/>
          <a:ext cx="406240" cy="1213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250227</xdr:colOff>
      <xdr:row>92</xdr:row>
      <xdr:rowOff>165000</xdr:rowOff>
    </xdr:from>
    <xdr:to>
      <xdr:col>25</xdr:col>
      <xdr:colOff>574552</xdr:colOff>
      <xdr:row>93</xdr:row>
      <xdr:rowOff>158084</xdr:rowOff>
    </xdr:to>
    <xdr:cxnSp macro="">
      <xdr:nvCxnSpPr>
        <xdr:cNvPr id="129" name="Elbow Connector 128"/>
        <xdr:cNvCxnSpPr>
          <a:stCxn id="38" idx="2"/>
          <a:endCxn id="44" idx="2"/>
        </xdr:cNvCxnSpPr>
      </xdr:nvCxnSpPr>
      <xdr:spPr>
        <a:xfrm rot="16200000" flipH="1">
          <a:off x="13738941" y="15775161"/>
          <a:ext cx="195492" cy="6217920"/>
        </a:xfrm>
        <a:prstGeom prst="bentConnector3">
          <a:avLst>
            <a:gd name="adj1" fmla="val 216936"/>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491423</xdr:colOff>
      <xdr:row>52</xdr:row>
      <xdr:rowOff>139462</xdr:rowOff>
    </xdr:from>
    <xdr:to>
      <xdr:col>33</xdr:col>
      <xdr:colOff>335563</xdr:colOff>
      <xdr:row>64</xdr:row>
      <xdr:rowOff>139462</xdr:rowOff>
    </xdr:to>
    <xdr:cxnSp macro="">
      <xdr:nvCxnSpPr>
        <xdr:cNvPr id="133" name="Elbow Connector 132"/>
        <xdr:cNvCxnSpPr>
          <a:stCxn id="49" idx="1"/>
          <a:endCxn id="12" idx="3"/>
        </xdr:cNvCxnSpPr>
      </xdr:nvCxnSpPr>
      <xdr:spPr>
        <a:xfrm rot="10800000">
          <a:off x="18446048" y="9473962"/>
          <a:ext cx="1082390" cy="2286000"/>
        </a:xfrm>
        <a:prstGeom prst="bentConnector3">
          <a:avLst/>
        </a:prstGeom>
        <a:ln w="28575">
          <a:solidFill>
            <a:srgbClr val="92D05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562001</xdr:colOff>
      <xdr:row>29</xdr:row>
      <xdr:rowOff>155042</xdr:rowOff>
    </xdr:from>
    <xdr:to>
      <xdr:col>29</xdr:col>
      <xdr:colOff>562001</xdr:colOff>
      <xdr:row>35</xdr:row>
      <xdr:rowOff>72746</xdr:rowOff>
    </xdr:to>
    <xdr:cxnSp macro="">
      <xdr:nvCxnSpPr>
        <xdr:cNvPr id="137" name="Straight Arrow Connector 136"/>
        <xdr:cNvCxnSpPr/>
      </xdr:nvCxnSpPr>
      <xdr:spPr>
        <a:xfrm flipV="1">
          <a:off x="17278376" y="5108042"/>
          <a:ext cx="0" cy="1060704"/>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371506</xdr:colOff>
      <xdr:row>30</xdr:row>
      <xdr:rowOff>23858</xdr:rowOff>
    </xdr:from>
    <xdr:to>
      <xdr:col>30</xdr:col>
      <xdr:colOff>371506</xdr:colOff>
      <xdr:row>35</xdr:row>
      <xdr:rowOff>132062</xdr:rowOff>
    </xdr:to>
    <xdr:cxnSp macro="">
      <xdr:nvCxnSpPr>
        <xdr:cNvPr id="139" name="Straight Arrow Connector 138"/>
        <xdr:cNvCxnSpPr/>
      </xdr:nvCxnSpPr>
      <xdr:spPr>
        <a:xfrm>
          <a:off x="17707006" y="5167358"/>
          <a:ext cx="0" cy="10607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325183</xdr:colOff>
      <xdr:row>25</xdr:row>
      <xdr:rowOff>26454</xdr:rowOff>
    </xdr:from>
    <xdr:to>
      <xdr:col>29</xdr:col>
      <xdr:colOff>3931</xdr:colOff>
      <xdr:row>25</xdr:row>
      <xdr:rowOff>29918</xdr:rowOff>
    </xdr:to>
    <xdr:cxnSp macro="">
      <xdr:nvCxnSpPr>
        <xdr:cNvPr id="143" name="Straight Arrow Connector 142"/>
        <xdr:cNvCxnSpPr>
          <a:stCxn id="34" idx="1"/>
        </xdr:cNvCxnSpPr>
      </xdr:nvCxnSpPr>
      <xdr:spPr>
        <a:xfrm flipH="1">
          <a:off x="16422433" y="4217454"/>
          <a:ext cx="297873" cy="3464"/>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465520</xdr:colOff>
      <xdr:row>58</xdr:row>
      <xdr:rowOff>172154</xdr:rowOff>
    </xdr:from>
    <xdr:to>
      <xdr:col>30</xdr:col>
      <xdr:colOff>476252</xdr:colOff>
      <xdr:row>82</xdr:row>
      <xdr:rowOff>83344</xdr:rowOff>
    </xdr:to>
    <xdr:cxnSp macro="">
      <xdr:nvCxnSpPr>
        <xdr:cNvPr id="160" name="Straight Arrow Connector 159"/>
        <xdr:cNvCxnSpPr/>
      </xdr:nvCxnSpPr>
      <xdr:spPr>
        <a:xfrm>
          <a:off x="20110833" y="11911717"/>
          <a:ext cx="10732" cy="4768940"/>
        </a:xfrm>
        <a:prstGeom prst="straightConnector1">
          <a:avLst/>
        </a:prstGeom>
        <a:ln w="76200">
          <a:solidFill>
            <a:srgbClr val="92D05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453547</xdr:colOff>
      <xdr:row>58</xdr:row>
      <xdr:rowOff>169777</xdr:rowOff>
    </xdr:from>
    <xdr:to>
      <xdr:col>29</xdr:col>
      <xdr:colOff>417827</xdr:colOff>
      <xdr:row>76</xdr:row>
      <xdr:rowOff>124057</xdr:rowOff>
    </xdr:to>
    <xdr:cxnSp macro="">
      <xdr:nvCxnSpPr>
        <xdr:cNvPr id="164" name="Elbow Connector 163"/>
        <xdr:cNvCxnSpPr/>
      </xdr:nvCxnSpPr>
      <xdr:spPr>
        <a:xfrm rot="5400000" flipH="1" flipV="1">
          <a:off x="10751501" y="6850136"/>
          <a:ext cx="3597592" cy="13716000"/>
        </a:xfrm>
        <a:prstGeom prst="bentConnector3">
          <a:avLst>
            <a:gd name="adj1" fmla="val -6151"/>
          </a:avLst>
        </a:prstGeom>
        <a:ln w="762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85689</xdr:colOff>
      <xdr:row>8</xdr:row>
      <xdr:rowOff>109602</xdr:rowOff>
    </xdr:from>
    <xdr:to>
      <xdr:col>41</xdr:col>
      <xdr:colOff>347626</xdr:colOff>
      <xdr:row>30</xdr:row>
      <xdr:rowOff>51964</xdr:rowOff>
    </xdr:to>
    <xdr:sp macro="" textlink="">
      <xdr:nvSpPr>
        <xdr:cNvPr id="55" name="Rectangle 54"/>
        <xdr:cNvSpPr/>
      </xdr:nvSpPr>
      <xdr:spPr>
        <a:xfrm>
          <a:off x="20088189" y="1148693"/>
          <a:ext cx="3898755" cy="451436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35</xdr:col>
      <xdr:colOff>605480</xdr:colOff>
      <xdr:row>11</xdr:row>
      <xdr:rowOff>71504</xdr:rowOff>
    </xdr:from>
    <xdr:to>
      <xdr:col>37</xdr:col>
      <xdr:colOff>557855</xdr:colOff>
      <xdr:row>11</xdr:row>
      <xdr:rowOff>71504</xdr:rowOff>
    </xdr:to>
    <xdr:cxnSp macro="">
      <xdr:nvCxnSpPr>
        <xdr:cNvPr id="57" name="Straight Arrow Connector 56"/>
        <xdr:cNvCxnSpPr/>
      </xdr:nvCxnSpPr>
      <xdr:spPr>
        <a:xfrm>
          <a:off x="20607980" y="1734049"/>
          <a:ext cx="1164648" cy="0"/>
        </a:xfrm>
        <a:prstGeom prst="straightConnector1">
          <a:avLst/>
        </a:prstGeom>
        <a:ln w="571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6087</xdr:colOff>
      <xdr:row>15</xdr:row>
      <xdr:rowOff>87833</xdr:rowOff>
    </xdr:from>
    <xdr:to>
      <xdr:col>37</xdr:col>
      <xdr:colOff>561258</xdr:colOff>
      <xdr:row>15</xdr:row>
      <xdr:rowOff>87833</xdr:rowOff>
    </xdr:to>
    <xdr:cxnSp macro="">
      <xdr:nvCxnSpPr>
        <xdr:cNvPr id="91" name="Straight Arrow Connector 90"/>
        <xdr:cNvCxnSpPr/>
      </xdr:nvCxnSpPr>
      <xdr:spPr>
        <a:xfrm>
          <a:off x="20614723" y="2581651"/>
          <a:ext cx="1161308" cy="0"/>
        </a:xfrm>
        <a:prstGeom prst="straightConnector1">
          <a:avLst/>
        </a:prstGeom>
        <a:ln w="5715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597317</xdr:colOff>
      <xdr:row>19</xdr:row>
      <xdr:rowOff>70142</xdr:rowOff>
    </xdr:from>
    <xdr:to>
      <xdr:col>37</xdr:col>
      <xdr:colOff>542888</xdr:colOff>
      <xdr:row>19</xdr:row>
      <xdr:rowOff>70142</xdr:rowOff>
    </xdr:to>
    <xdr:cxnSp macro="">
      <xdr:nvCxnSpPr>
        <xdr:cNvPr id="92" name="Straight Arrow Connector 91"/>
        <xdr:cNvCxnSpPr/>
      </xdr:nvCxnSpPr>
      <xdr:spPr>
        <a:xfrm>
          <a:off x="20599817" y="3395233"/>
          <a:ext cx="1157844" cy="0"/>
        </a:xfrm>
        <a:prstGeom prst="straightConnector1">
          <a:avLst/>
        </a:prstGeom>
        <a:ln w="5715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706</xdr:colOff>
      <xdr:row>23</xdr:row>
      <xdr:rowOff>62659</xdr:rowOff>
    </xdr:from>
    <xdr:to>
      <xdr:col>37</xdr:col>
      <xdr:colOff>559217</xdr:colOff>
      <xdr:row>23</xdr:row>
      <xdr:rowOff>62659</xdr:rowOff>
    </xdr:to>
    <xdr:cxnSp macro="">
      <xdr:nvCxnSpPr>
        <xdr:cNvPr id="94" name="Straight Arrow Connector 93"/>
        <xdr:cNvCxnSpPr/>
      </xdr:nvCxnSpPr>
      <xdr:spPr>
        <a:xfrm>
          <a:off x="20609342" y="4219023"/>
          <a:ext cx="1164648" cy="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136035</xdr:colOff>
      <xdr:row>10</xdr:row>
      <xdr:rowOff>125933</xdr:rowOff>
    </xdr:from>
    <xdr:to>
      <xdr:col>42</xdr:col>
      <xdr:colOff>176856</xdr:colOff>
      <xdr:row>12</xdr:row>
      <xdr:rowOff>30683</xdr:rowOff>
    </xdr:to>
    <xdr:sp macro="" textlink="">
      <xdr:nvSpPr>
        <xdr:cNvPr id="58" name="TextBox 57"/>
        <xdr:cNvSpPr txBox="1"/>
      </xdr:nvSpPr>
      <xdr:spPr>
        <a:xfrm>
          <a:off x="21956944" y="1580660"/>
          <a:ext cx="2465367" cy="320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Information Exchange</a:t>
          </a:r>
        </a:p>
      </xdr:txBody>
    </xdr:sp>
    <xdr:clientData/>
  </xdr:twoCellAnchor>
  <xdr:twoCellAnchor>
    <xdr:from>
      <xdr:col>38</xdr:col>
      <xdr:colOff>152364</xdr:colOff>
      <xdr:row>14</xdr:row>
      <xdr:rowOff>115047</xdr:rowOff>
    </xdr:from>
    <xdr:to>
      <xdr:col>42</xdr:col>
      <xdr:colOff>193185</xdr:colOff>
      <xdr:row>16</xdr:row>
      <xdr:rowOff>19797</xdr:rowOff>
    </xdr:to>
    <xdr:sp macro="" textlink="">
      <xdr:nvSpPr>
        <xdr:cNvPr id="95" name="TextBox 94"/>
        <xdr:cNvSpPr txBox="1"/>
      </xdr:nvSpPr>
      <xdr:spPr>
        <a:xfrm>
          <a:off x="21973273" y="2401047"/>
          <a:ext cx="2465367" cy="320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Resource Use</a:t>
          </a:r>
          <a:r>
            <a:rPr lang="en-US" sz="1200" baseline="0">
              <a:latin typeface="Arial" panose="020B0604020202020204" pitchFamily="34" charset="0"/>
              <a:cs typeface="Arial" panose="020B0604020202020204" pitchFamily="34" charset="0"/>
            </a:rPr>
            <a:t> or Impact</a:t>
          </a:r>
          <a:endParaRPr lang="en-US" sz="1200">
            <a:latin typeface="Arial" panose="020B0604020202020204" pitchFamily="34" charset="0"/>
            <a:cs typeface="Arial" panose="020B0604020202020204" pitchFamily="34" charset="0"/>
          </a:endParaRPr>
        </a:p>
      </xdr:txBody>
    </xdr:sp>
    <xdr:clientData/>
  </xdr:twoCellAnchor>
  <xdr:twoCellAnchor>
    <xdr:from>
      <xdr:col>38</xdr:col>
      <xdr:colOff>149642</xdr:colOff>
      <xdr:row>18</xdr:row>
      <xdr:rowOff>92594</xdr:rowOff>
    </xdr:from>
    <xdr:to>
      <xdr:col>42</xdr:col>
      <xdr:colOff>180938</xdr:colOff>
      <xdr:row>20</xdr:row>
      <xdr:rowOff>6869</xdr:rowOff>
    </xdr:to>
    <xdr:sp macro="" textlink="">
      <xdr:nvSpPr>
        <xdr:cNvPr id="96" name="TextBox 95"/>
        <xdr:cNvSpPr txBox="1"/>
      </xdr:nvSpPr>
      <xdr:spPr>
        <a:xfrm>
          <a:off x="21970551" y="3209867"/>
          <a:ext cx="2455842" cy="329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Financial Transaction</a:t>
          </a:r>
        </a:p>
      </xdr:txBody>
    </xdr:sp>
    <xdr:clientData/>
  </xdr:twoCellAnchor>
  <xdr:twoCellAnchor>
    <xdr:from>
      <xdr:col>38</xdr:col>
      <xdr:colOff>125149</xdr:colOff>
      <xdr:row>22</xdr:row>
      <xdr:rowOff>91234</xdr:rowOff>
    </xdr:from>
    <xdr:to>
      <xdr:col>42</xdr:col>
      <xdr:colOff>156445</xdr:colOff>
      <xdr:row>23</xdr:row>
      <xdr:rowOff>186484</xdr:rowOff>
    </xdr:to>
    <xdr:sp macro="" textlink="">
      <xdr:nvSpPr>
        <xdr:cNvPr id="97" name="TextBox 96"/>
        <xdr:cNvSpPr txBox="1"/>
      </xdr:nvSpPr>
      <xdr:spPr>
        <a:xfrm>
          <a:off x="21946058" y="4039779"/>
          <a:ext cx="2455842" cy="303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Regulatory</a:t>
          </a:r>
          <a:r>
            <a:rPr lang="en-US" sz="1200" baseline="0">
              <a:latin typeface="Arial" panose="020B0604020202020204" pitchFamily="34" charset="0"/>
              <a:cs typeface="Arial" panose="020B0604020202020204" pitchFamily="34" charset="0"/>
            </a:rPr>
            <a:t> Relationship</a:t>
          </a:r>
          <a:endParaRPr lang="en-US" sz="1200">
            <a:latin typeface="Arial" panose="020B0604020202020204" pitchFamily="34" charset="0"/>
            <a:cs typeface="Arial" panose="020B0604020202020204" pitchFamily="34" charset="0"/>
          </a:endParaRPr>
        </a:p>
      </xdr:txBody>
    </xdr:sp>
    <xdr:clientData/>
  </xdr:twoCellAnchor>
  <xdr:twoCellAnchor>
    <xdr:from>
      <xdr:col>16</xdr:col>
      <xdr:colOff>225887</xdr:colOff>
      <xdr:row>58</xdr:row>
      <xdr:rowOff>168086</xdr:rowOff>
    </xdr:from>
    <xdr:to>
      <xdr:col>29</xdr:col>
      <xdr:colOff>125397</xdr:colOff>
      <xdr:row>76</xdr:row>
      <xdr:rowOff>-1</xdr:rowOff>
    </xdr:to>
    <xdr:cxnSp macro="">
      <xdr:nvCxnSpPr>
        <xdr:cNvPr id="24" name="Elbow Connector 23"/>
        <xdr:cNvCxnSpPr/>
      </xdr:nvCxnSpPr>
      <xdr:spPr>
        <a:xfrm rot="10800000" flipV="1">
          <a:off x="10703387" y="11907649"/>
          <a:ext cx="8412480" cy="3475225"/>
        </a:xfrm>
        <a:prstGeom prst="bentConnector3">
          <a:avLst>
            <a:gd name="adj1" fmla="val -328"/>
          </a:avLst>
        </a:prstGeom>
        <a:ln w="762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183566</xdr:colOff>
      <xdr:row>59</xdr:row>
      <xdr:rowOff>104830</xdr:rowOff>
    </xdr:from>
    <xdr:to>
      <xdr:col>16</xdr:col>
      <xdr:colOff>261938</xdr:colOff>
      <xdr:row>76</xdr:row>
      <xdr:rowOff>0</xdr:rowOff>
    </xdr:to>
    <xdr:cxnSp macro="">
      <xdr:nvCxnSpPr>
        <xdr:cNvPr id="51" name="Elbow Connector 50"/>
        <xdr:cNvCxnSpPr>
          <a:endCxn id="16" idx="3"/>
        </xdr:cNvCxnSpPr>
      </xdr:nvCxnSpPr>
      <xdr:spPr>
        <a:xfrm rot="10800000">
          <a:off x="5136566" y="10772830"/>
          <a:ext cx="3793122" cy="3133670"/>
        </a:xfrm>
        <a:prstGeom prst="bentConnector3">
          <a:avLst>
            <a:gd name="adj1" fmla="val 86411"/>
          </a:avLst>
        </a:prstGeom>
        <a:ln w="762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42893</xdr:colOff>
      <xdr:row>21</xdr:row>
      <xdr:rowOff>86841</xdr:rowOff>
    </xdr:from>
    <xdr:to>
      <xdr:col>11</xdr:col>
      <xdr:colOff>43759</xdr:colOff>
      <xdr:row>31</xdr:row>
      <xdr:rowOff>10641</xdr:rowOff>
    </xdr:to>
    <xdr:sp macro="" textlink="'Group Definitions'!M24">
      <xdr:nvSpPr>
        <xdr:cNvPr id="89" name="Rounded Rectangle 88"/>
        <xdr:cNvSpPr/>
      </xdr:nvSpPr>
      <xdr:spPr>
        <a:xfrm>
          <a:off x="5072093" y="4087341"/>
          <a:ext cx="1886816" cy="1828800"/>
        </a:xfrm>
        <a:prstGeom prst="roundRect">
          <a:avLst/>
        </a:prstGeom>
        <a:solidFill>
          <a:srgbClr val="92D050"/>
        </a:solid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8C3281CF-D81F-49C4-9106-E0BC05FFFAFA}" type="TxLink">
            <a:rPr lang="en-US" sz="1100" b="0" i="0" u="none" strike="noStrike">
              <a:solidFill>
                <a:srgbClr val="000000"/>
              </a:solidFill>
              <a:latin typeface="Arial" panose="020B0604020202020204" pitchFamily="34" charset="0"/>
              <a:cs typeface="Arial" panose="020B0604020202020204" pitchFamily="34" charset="0"/>
            </a:rPr>
            <a:pPr algn="ctr"/>
            <a:t>Laws and Policies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16</xdr:col>
      <xdr:colOff>456576</xdr:colOff>
      <xdr:row>21</xdr:row>
      <xdr:rowOff>88879</xdr:rowOff>
    </xdr:from>
    <xdr:to>
      <xdr:col>19</xdr:col>
      <xdr:colOff>457442</xdr:colOff>
      <xdr:row>31</xdr:row>
      <xdr:rowOff>12679</xdr:rowOff>
    </xdr:to>
    <xdr:sp macro="" textlink="'Group Definitions'!M25">
      <xdr:nvSpPr>
        <xdr:cNvPr id="99" name="Rounded Rectangle 98"/>
        <xdr:cNvSpPr/>
      </xdr:nvSpPr>
      <xdr:spPr>
        <a:xfrm>
          <a:off x="10454016" y="4249399"/>
          <a:ext cx="1875386" cy="1905000"/>
        </a:xfrm>
        <a:prstGeom prst="roundRect">
          <a:avLst/>
        </a:prstGeom>
        <a:solidFill>
          <a:srgbClr val="92D050"/>
        </a:solid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EFE4E6DD-BA5E-449D-B360-388064A72437}" type="TxLink">
            <a:rPr lang="en-US" sz="1100" b="0" i="0" u="none" strike="noStrike">
              <a:solidFill>
                <a:srgbClr val="000000"/>
              </a:solidFill>
              <a:latin typeface="Arial" panose="020B0604020202020204" pitchFamily="34" charset="0"/>
              <a:cs typeface="Arial" panose="020B0604020202020204" pitchFamily="34" charset="0"/>
            </a:rPr>
            <a:pPr algn="ctr"/>
            <a:t>Regulations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19</xdr:col>
      <xdr:colOff>457442</xdr:colOff>
      <xdr:row>26</xdr:row>
      <xdr:rowOff>50779</xdr:rowOff>
    </xdr:from>
    <xdr:to>
      <xdr:col>20</xdr:col>
      <xdr:colOff>76919</xdr:colOff>
      <xdr:row>35</xdr:row>
      <xdr:rowOff>115716</xdr:rowOff>
    </xdr:to>
    <xdr:cxnSp macro="">
      <xdr:nvCxnSpPr>
        <xdr:cNvPr id="66" name="Elbow Connector 65"/>
        <xdr:cNvCxnSpPr>
          <a:stCxn id="99" idx="3"/>
          <a:endCxn id="12" idx="0"/>
        </xdr:cNvCxnSpPr>
      </xdr:nvCxnSpPr>
      <xdr:spPr>
        <a:xfrm>
          <a:off x="11589787" y="4706124"/>
          <a:ext cx="274320" cy="1886592"/>
        </a:xfrm>
        <a:prstGeom prst="bentConnector2">
          <a:avLst/>
        </a:prstGeom>
        <a:ln w="28575">
          <a:solidFill>
            <a:srgbClr val="FF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261932</xdr:colOff>
      <xdr:row>7</xdr:row>
      <xdr:rowOff>148071</xdr:rowOff>
    </xdr:from>
    <xdr:to>
      <xdr:col>9</xdr:col>
      <xdr:colOff>214307</xdr:colOff>
      <xdr:row>19</xdr:row>
      <xdr:rowOff>47625</xdr:rowOff>
    </xdr:to>
    <xdr:sp macro="" textlink="">
      <xdr:nvSpPr>
        <xdr:cNvPr id="103" name="Rounded Rectangle 102"/>
        <xdr:cNvSpPr/>
      </xdr:nvSpPr>
      <xdr:spPr>
        <a:xfrm>
          <a:off x="261932" y="910071"/>
          <a:ext cx="4286250" cy="2185554"/>
        </a:xfrm>
        <a:prstGeom prst="roundRect">
          <a:avLst/>
        </a:prstGeom>
        <a:noFill/>
        <a:ln w="57150">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0" i="0" u="none" strike="noStrike">
              <a:solidFill>
                <a:srgbClr val="000000"/>
              </a:solidFill>
              <a:latin typeface="+mn-lt"/>
            </a:rPr>
            <a:t>
</a:t>
          </a:r>
        </a:p>
      </xdr:txBody>
    </xdr:sp>
    <xdr:clientData/>
  </xdr:twoCellAnchor>
  <xdr:twoCellAnchor>
    <xdr:from>
      <xdr:col>8</xdr:col>
      <xdr:colOff>547684</xdr:colOff>
      <xdr:row>19</xdr:row>
      <xdr:rowOff>34020</xdr:rowOff>
    </xdr:from>
    <xdr:to>
      <xdr:col>8</xdr:col>
      <xdr:colOff>547684</xdr:colOff>
      <xdr:row>21</xdr:row>
      <xdr:rowOff>83005</xdr:rowOff>
    </xdr:to>
    <xdr:cxnSp macro="">
      <xdr:nvCxnSpPr>
        <xdr:cNvPr id="25" name="Elbow Connector 24"/>
        <xdr:cNvCxnSpPr/>
      </xdr:nvCxnSpPr>
      <xdr:spPr>
        <a:xfrm rot="5400000">
          <a:off x="3993013" y="3528334"/>
          <a:ext cx="457200" cy="0"/>
        </a:xfrm>
        <a:prstGeom prst="bentConnector3">
          <a:avLst>
            <a:gd name="adj1" fmla="val 50000"/>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142869</xdr:colOff>
      <xdr:row>7</xdr:row>
      <xdr:rowOff>166688</xdr:rowOff>
    </xdr:from>
    <xdr:to>
      <xdr:col>20</xdr:col>
      <xdr:colOff>419094</xdr:colOff>
      <xdr:row>19</xdr:row>
      <xdr:rowOff>71438</xdr:rowOff>
    </xdr:to>
    <xdr:sp macro="" textlink="">
      <xdr:nvSpPr>
        <xdr:cNvPr id="109" name="Rounded Rectangle 108"/>
        <xdr:cNvSpPr/>
      </xdr:nvSpPr>
      <xdr:spPr>
        <a:xfrm>
          <a:off x="5095869" y="928688"/>
          <a:ext cx="6467475" cy="2190750"/>
        </a:xfrm>
        <a:prstGeom prst="roundRect">
          <a:avLst/>
        </a:prstGeom>
        <a:noFill/>
        <a:ln w="57150">
          <a:solidFill>
            <a:srgbClr val="8DDFA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0" i="0" u="none" strike="noStrike">
              <a:solidFill>
                <a:srgbClr val="000000"/>
              </a:solidFill>
              <a:latin typeface="+mn-lt"/>
            </a:rPr>
            <a:t>
</a:t>
          </a:r>
        </a:p>
      </xdr:txBody>
    </xdr:sp>
    <xdr:clientData/>
  </xdr:twoCellAnchor>
  <xdr:twoCellAnchor>
    <xdr:from>
      <xdr:col>10</xdr:col>
      <xdr:colOff>367393</xdr:colOff>
      <xdr:row>19</xdr:row>
      <xdr:rowOff>27214</xdr:rowOff>
    </xdr:from>
    <xdr:to>
      <xdr:col>10</xdr:col>
      <xdr:colOff>367393</xdr:colOff>
      <xdr:row>21</xdr:row>
      <xdr:rowOff>76199</xdr:rowOff>
    </xdr:to>
    <xdr:cxnSp macro="">
      <xdr:nvCxnSpPr>
        <xdr:cNvPr id="73" name="Straight Arrow Connector 72"/>
        <xdr:cNvCxnSpPr/>
      </xdr:nvCxnSpPr>
      <xdr:spPr>
        <a:xfrm flipV="1">
          <a:off x="5265964" y="3292928"/>
          <a:ext cx="0" cy="4572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166713</xdr:colOff>
      <xdr:row>19</xdr:row>
      <xdr:rowOff>57981</xdr:rowOff>
    </xdr:from>
    <xdr:to>
      <xdr:col>18</xdr:col>
      <xdr:colOff>166713</xdr:colOff>
      <xdr:row>21</xdr:row>
      <xdr:rowOff>68162</xdr:rowOff>
    </xdr:to>
    <xdr:cxnSp macro="">
      <xdr:nvCxnSpPr>
        <xdr:cNvPr id="117" name="Elbow Connector 116"/>
        <xdr:cNvCxnSpPr/>
      </xdr:nvCxnSpPr>
      <xdr:spPr>
        <a:xfrm rot="5400000">
          <a:off x="9877122" y="3301572"/>
          <a:ext cx="391181" cy="0"/>
        </a:xfrm>
        <a:prstGeom prst="bentConnector3">
          <a:avLst>
            <a:gd name="adj1" fmla="val 50000"/>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464342</xdr:colOff>
      <xdr:row>19</xdr:row>
      <xdr:rowOff>96594</xdr:rowOff>
    </xdr:from>
    <xdr:to>
      <xdr:col>3</xdr:col>
      <xdr:colOff>464342</xdr:colOff>
      <xdr:row>27</xdr:row>
      <xdr:rowOff>35719</xdr:rowOff>
    </xdr:to>
    <xdr:cxnSp macro="">
      <xdr:nvCxnSpPr>
        <xdr:cNvPr id="122" name="Straight Arrow Connector 121"/>
        <xdr:cNvCxnSpPr/>
      </xdr:nvCxnSpPr>
      <xdr:spPr>
        <a:xfrm flipH="1">
          <a:off x="1119187" y="3335094"/>
          <a:ext cx="0" cy="1558375"/>
        </a:xfrm>
        <a:prstGeom prst="straightConnector1">
          <a:avLst/>
        </a:prstGeom>
        <a:ln w="2857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590537</xdr:colOff>
      <xdr:row>7</xdr:row>
      <xdr:rowOff>154785</xdr:rowOff>
    </xdr:from>
    <xdr:to>
      <xdr:col>21</xdr:col>
      <xdr:colOff>501955</xdr:colOff>
      <xdr:row>35</xdr:row>
      <xdr:rowOff>59536</xdr:rowOff>
    </xdr:to>
    <xdr:cxnSp macro="">
      <xdr:nvCxnSpPr>
        <xdr:cNvPr id="23" name="Elbow Connector 22"/>
        <xdr:cNvCxnSpPr/>
      </xdr:nvCxnSpPr>
      <xdr:spPr>
        <a:xfrm rot="16200000" flipV="1">
          <a:off x="9547372" y="2437453"/>
          <a:ext cx="5572126" cy="3840480"/>
        </a:xfrm>
        <a:prstGeom prst="bentConnector3">
          <a:avLst>
            <a:gd name="adj1" fmla="val 111637"/>
          </a:avLst>
        </a:prstGeom>
        <a:ln w="76200">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493982</xdr:colOff>
      <xdr:row>62</xdr:row>
      <xdr:rowOff>175021</xdr:rowOff>
    </xdr:from>
    <xdr:to>
      <xdr:col>28</xdr:col>
      <xdr:colOff>504373</xdr:colOff>
      <xdr:row>72</xdr:row>
      <xdr:rowOff>98821</xdr:rowOff>
    </xdr:to>
    <xdr:sp macro="" textlink="'Group Definitions'!M7">
      <xdr:nvSpPr>
        <xdr:cNvPr id="101" name="Rounded Rectangle 100"/>
        <xdr:cNvSpPr/>
      </xdr:nvSpPr>
      <xdr:spPr>
        <a:xfrm>
          <a:off x="14514782" y="11976496"/>
          <a:ext cx="1839191" cy="1924050"/>
        </a:xfrm>
        <a:prstGeom prst="roundRect">
          <a:avLst/>
        </a:prstGeom>
        <a:solidFill>
          <a:schemeClr val="tx2">
            <a:lumMod val="40000"/>
            <a:lumOff val="60000"/>
          </a:schemeClr>
        </a:soli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45E12BCE-B5E0-46A7-ACB9-36A62BE882C6}" type="TxLink">
            <a:rPr lang="en-US" sz="1100" b="0" i="0" u="none" strike="noStrike">
              <a:solidFill>
                <a:srgbClr val="000000"/>
              </a:solidFill>
              <a:latin typeface="Calibri"/>
            </a:rPr>
            <a:pPr algn="ctr"/>
            <a:t>Species of Concern
</a:t>
          </a:fld>
          <a:endParaRPr lang="en-US" sz="1200" b="0" i="0" u="none" strike="noStrike">
            <a:solidFill>
              <a:srgbClr val="000000"/>
            </a:solidFill>
            <a:latin typeface="+mn-lt"/>
          </a:endParaRPr>
        </a:p>
      </xdr:txBody>
    </xdr:sp>
    <xdr:clientData/>
  </xdr:twoCellAnchor>
  <xdr:twoCellAnchor>
    <xdr:from>
      <xdr:col>25</xdr:col>
      <xdr:colOff>348090</xdr:colOff>
      <xdr:row>20</xdr:row>
      <xdr:rowOff>53730</xdr:rowOff>
    </xdr:from>
    <xdr:to>
      <xdr:col>28</xdr:col>
      <xdr:colOff>358481</xdr:colOff>
      <xdr:row>29</xdr:row>
      <xdr:rowOff>168030</xdr:rowOff>
    </xdr:to>
    <xdr:sp macro="" textlink="'Group Definitions'!M27">
      <xdr:nvSpPr>
        <xdr:cNvPr id="87" name="Rounded Rectangle 86"/>
        <xdr:cNvSpPr/>
      </xdr:nvSpPr>
      <xdr:spPr>
        <a:xfrm>
          <a:off x="14587965" y="3292230"/>
          <a:ext cx="1867766" cy="1828800"/>
        </a:xfrm>
        <a:prstGeom prst="roundRect">
          <a:avLst/>
        </a:prstGeom>
        <a:solidFill>
          <a:srgbClr val="00B0F0"/>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F07F9759-D110-4185-B843-1A63FB411C8C}" type="TxLink">
            <a:rPr lang="en-US" sz="1100" b="0" i="0" u="none" strike="noStrike">
              <a:solidFill>
                <a:srgbClr val="000000"/>
              </a:solidFill>
              <a:latin typeface="Arial" panose="020B0604020202020204" pitchFamily="34" charset="0"/>
              <a:cs typeface="Arial" panose="020B0604020202020204" pitchFamily="34" charset="0"/>
            </a:rPr>
            <a:pPr algn="ctr"/>
            <a:t>Aid Providers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27</xdr:col>
      <xdr:colOff>419085</xdr:colOff>
      <xdr:row>29</xdr:row>
      <xdr:rowOff>152442</xdr:rowOff>
    </xdr:from>
    <xdr:to>
      <xdr:col>27</xdr:col>
      <xdr:colOff>419085</xdr:colOff>
      <xdr:row>35</xdr:row>
      <xdr:rowOff>70146</xdr:rowOff>
    </xdr:to>
    <xdr:cxnSp macro="">
      <xdr:nvCxnSpPr>
        <xdr:cNvPr id="98" name="Straight Arrow Connector 97"/>
        <xdr:cNvCxnSpPr/>
      </xdr:nvCxnSpPr>
      <xdr:spPr>
        <a:xfrm>
          <a:off x="18099868" y="6022225"/>
          <a:ext cx="0" cy="1132141"/>
        </a:xfrm>
        <a:prstGeom prst="straightConnector1">
          <a:avLst/>
        </a:prstGeom>
        <a:ln w="28575">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367568</xdr:colOff>
      <xdr:row>20</xdr:row>
      <xdr:rowOff>64554</xdr:rowOff>
    </xdr:from>
    <xdr:to>
      <xdr:col>30</xdr:col>
      <xdr:colOff>325184</xdr:colOff>
      <xdr:row>20</xdr:row>
      <xdr:rowOff>68018</xdr:rowOff>
    </xdr:to>
    <xdr:cxnSp macro="">
      <xdr:nvCxnSpPr>
        <xdr:cNvPr id="26" name="Elbow Connector 25"/>
        <xdr:cNvCxnSpPr>
          <a:stCxn id="34" idx="0"/>
          <a:endCxn id="33" idx="0"/>
        </xdr:cNvCxnSpPr>
      </xdr:nvCxnSpPr>
      <xdr:spPr>
        <a:xfrm rot="16200000" flipH="1" flipV="1">
          <a:off x="15513207" y="1159040"/>
          <a:ext cx="3464" cy="4291491"/>
        </a:xfrm>
        <a:prstGeom prst="bentConnector3">
          <a:avLst>
            <a:gd name="adj1" fmla="val -15535970"/>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3737</xdr:colOff>
      <xdr:row>27</xdr:row>
      <xdr:rowOff>80842</xdr:rowOff>
    </xdr:from>
    <xdr:to>
      <xdr:col>37</xdr:col>
      <xdr:colOff>562248</xdr:colOff>
      <xdr:row>27</xdr:row>
      <xdr:rowOff>80842</xdr:rowOff>
    </xdr:to>
    <xdr:cxnSp macro="">
      <xdr:nvCxnSpPr>
        <xdr:cNvPr id="100" name="Straight Arrow Connector 99"/>
        <xdr:cNvCxnSpPr/>
      </xdr:nvCxnSpPr>
      <xdr:spPr>
        <a:xfrm>
          <a:off x="20612373" y="5068478"/>
          <a:ext cx="1164648" cy="0"/>
        </a:xfrm>
        <a:prstGeom prst="straightConnector1">
          <a:avLst/>
        </a:prstGeom>
        <a:ln w="57150">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128180</xdr:colOff>
      <xdr:row>26</xdr:row>
      <xdr:rowOff>126735</xdr:rowOff>
    </xdr:from>
    <xdr:to>
      <xdr:col>42</xdr:col>
      <xdr:colOff>159476</xdr:colOff>
      <xdr:row>28</xdr:row>
      <xdr:rowOff>14166</xdr:rowOff>
    </xdr:to>
    <xdr:sp macro="" textlink="">
      <xdr:nvSpPr>
        <xdr:cNvPr id="105" name="TextBox 104"/>
        <xdr:cNvSpPr txBox="1"/>
      </xdr:nvSpPr>
      <xdr:spPr>
        <a:xfrm>
          <a:off x="21949089" y="4906553"/>
          <a:ext cx="2455842"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Political Influence</a:t>
          </a:r>
        </a:p>
      </xdr:txBody>
    </xdr:sp>
    <xdr:clientData/>
  </xdr:twoCellAnchor>
  <xdr:twoCellAnchor>
    <xdr:from>
      <xdr:col>12</xdr:col>
      <xdr:colOff>530417</xdr:colOff>
      <xdr:row>63</xdr:row>
      <xdr:rowOff>186248</xdr:rowOff>
    </xdr:from>
    <xdr:to>
      <xdr:col>15</xdr:col>
      <xdr:colOff>540808</xdr:colOff>
      <xdr:row>73</xdr:row>
      <xdr:rowOff>98140</xdr:rowOff>
    </xdr:to>
    <xdr:sp macro="" textlink="'Group Definitions'!M18">
      <xdr:nvSpPr>
        <xdr:cNvPr id="107" name="Rounded Rectangle 106"/>
        <xdr:cNvSpPr/>
      </xdr:nvSpPr>
      <xdr:spPr>
        <a:xfrm>
          <a:off x="7078855" y="12330623"/>
          <a:ext cx="1974923" cy="1935955"/>
        </a:xfrm>
        <a:prstGeom prst="roundRect">
          <a:avLst/>
        </a:prstGeom>
        <a:solidFill>
          <a:srgbClr val="FF7C80"/>
        </a:solid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0611D78-FA58-4291-9BB6-0E675A084E81}" type="TxLink">
            <a:rPr lang="en-US" sz="1200" b="0" i="0" u="none" strike="noStrike">
              <a:solidFill>
                <a:srgbClr val="000000"/>
              </a:solidFill>
              <a:latin typeface="Arial" panose="020B0604020202020204" pitchFamily="34" charset="0"/>
              <a:cs typeface="Arial" panose="020B0604020202020204" pitchFamily="34" charset="0"/>
            </a:rPr>
            <a:pPr algn="ctr"/>
            <a:t>Environmental Threats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286051</xdr:colOff>
      <xdr:row>39</xdr:row>
      <xdr:rowOff>19494</xdr:rowOff>
    </xdr:from>
    <xdr:to>
      <xdr:col>6</xdr:col>
      <xdr:colOff>296442</xdr:colOff>
      <xdr:row>48</xdr:row>
      <xdr:rowOff>133794</xdr:rowOff>
    </xdr:to>
    <xdr:sp macro="" textlink="'Group Definitions'!M43">
      <xdr:nvSpPr>
        <xdr:cNvPr id="112" name="Rounded Rectangle 111"/>
        <xdr:cNvSpPr/>
      </xdr:nvSpPr>
      <xdr:spPr>
        <a:xfrm>
          <a:off x="895651" y="7220394"/>
          <a:ext cx="1839191" cy="1914525"/>
        </a:xfrm>
        <a:prstGeom prst="roundRect">
          <a:avLst/>
        </a:prstGeom>
        <a:solidFill>
          <a:srgbClr val="FFC000"/>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46127F69-F8E5-404E-89AE-847094DD1CF9}" type="TxLink">
            <a:rPr lang="en-US" sz="1100" b="0" i="0" u="none" strike="noStrike">
              <a:solidFill>
                <a:srgbClr val="000000"/>
              </a:solidFill>
              <a:latin typeface="Arial" panose="020B0604020202020204" pitchFamily="34" charset="0"/>
              <a:cs typeface="Arial" panose="020B0604020202020204" pitchFamily="34" charset="0"/>
            </a:rPr>
            <a:pPr algn="ctr"/>
            <a:t>Social Science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6</xdr:col>
      <xdr:colOff>559594</xdr:colOff>
      <xdr:row>19</xdr:row>
      <xdr:rowOff>71438</xdr:rowOff>
    </xdr:from>
    <xdr:to>
      <xdr:col>11</xdr:col>
      <xdr:colOff>394334</xdr:colOff>
      <xdr:row>43</xdr:row>
      <xdr:rowOff>154781</xdr:rowOff>
    </xdr:to>
    <xdr:cxnSp macro="">
      <xdr:nvCxnSpPr>
        <xdr:cNvPr id="62" name="Elbow Connector 61"/>
        <xdr:cNvCxnSpPr/>
      </xdr:nvCxnSpPr>
      <xdr:spPr>
        <a:xfrm flipV="1">
          <a:off x="4331494" y="3690938"/>
          <a:ext cx="2977990" cy="4655343"/>
        </a:xfrm>
        <a:prstGeom prst="bentConnector2">
          <a:avLst/>
        </a:prstGeom>
        <a:ln w="76200">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273622</xdr:colOff>
      <xdr:row>32</xdr:row>
      <xdr:rowOff>118653</xdr:rowOff>
    </xdr:from>
    <xdr:to>
      <xdr:col>3</xdr:col>
      <xdr:colOff>286177</xdr:colOff>
      <xdr:row>55</xdr:row>
      <xdr:rowOff>5647</xdr:rowOff>
    </xdr:to>
    <xdr:cxnSp macro="">
      <xdr:nvCxnSpPr>
        <xdr:cNvPr id="64" name="Elbow Connector 63"/>
        <xdr:cNvCxnSpPr>
          <a:stCxn id="20" idx="1"/>
          <a:endCxn id="19" idx="1"/>
        </xdr:cNvCxnSpPr>
      </xdr:nvCxnSpPr>
      <xdr:spPr>
        <a:xfrm rot="10800000">
          <a:off x="883222" y="5919378"/>
          <a:ext cx="12555" cy="4487569"/>
        </a:xfrm>
        <a:prstGeom prst="bentConnector3">
          <a:avLst>
            <a:gd name="adj1" fmla="val 1920789"/>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57</xdr:row>
      <xdr:rowOff>0</xdr:rowOff>
    </xdr:from>
    <xdr:to>
      <xdr:col>7</xdr:col>
      <xdr:colOff>166688</xdr:colOff>
      <xdr:row>57</xdr:row>
      <xdr:rowOff>0</xdr:rowOff>
    </xdr:to>
    <xdr:cxnSp macro="">
      <xdr:nvCxnSpPr>
        <xdr:cNvPr id="68" name="Straight Arrow Connector 67"/>
        <xdr:cNvCxnSpPr/>
      </xdr:nvCxnSpPr>
      <xdr:spPr>
        <a:xfrm flipH="1">
          <a:off x="2762250" y="10287000"/>
          <a:ext cx="500063"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395280</xdr:colOff>
      <xdr:row>33</xdr:row>
      <xdr:rowOff>119063</xdr:rowOff>
    </xdr:from>
    <xdr:to>
      <xdr:col>40</xdr:col>
      <xdr:colOff>419092</xdr:colOff>
      <xdr:row>36</xdr:row>
      <xdr:rowOff>0</xdr:rowOff>
    </xdr:to>
    <xdr:sp macro="" textlink="">
      <xdr:nvSpPr>
        <xdr:cNvPr id="80" name="TextBox 79"/>
        <xdr:cNvSpPr txBox="1"/>
      </xdr:nvSpPr>
      <xdr:spPr>
        <a:xfrm>
          <a:off x="20826405" y="5834063"/>
          <a:ext cx="3119437"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FFFF66"/>
              </a:solidFill>
              <a:latin typeface="Arial" panose="020B0604020202020204" pitchFamily="34" charset="0"/>
              <a:cs typeface="Arial" panose="020B0604020202020204" pitchFamily="34" charset="0"/>
            </a:rPr>
            <a:t>Community</a:t>
          </a:r>
          <a:endParaRPr lang="en-US" sz="1800">
            <a:ln>
              <a:solidFill>
                <a:schemeClr val="tx1">
                  <a:alpha val="25000"/>
                </a:schemeClr>
              </a:solidFill>
            </a:ln>
            <a:solidFill>
              <a:srgbClr val="FFFF66"/>
            </a:solidFill>
            <a:latin typeface="Arial" panose="020B0604020202020204" pitchFamily="34" charset="0"/>
            <a:cs typeface="Arial" panose="020B0604020202020204" pitchFamily="34" charset="0"/>
          </a:endParaRPr>
        </a:p>
      </xdr:txBody>
    </xdr:sp>
    <xdr:clientData/>
  </xdr:twoCellAnchor>
  <xdr:twoCellAnchor>
    <xdr:from>
      <xdr:col>26</xdr:col>
      <xdr:colOff>33338</xdr:colOff>
      <xdr:row>18</xdr:row>
      <xdr:rowOff>9525</xdr:rowOff>
    </xdr:from>
    <xdr:to>
      <xdr:col>31</xdr:col>
      <xdr:colOff>57150</xdr:colOff>
      <xdr:row>20</xdr:row>
      <xdr:rowOff>80962</xdr:rowOff>
    </xdr:to>
    <xdr:sp macro="" textlink="">
      <xdr:nvSpPr>
        <xdr:cNvPr id="123" name="TextBox 122"/>
        <xdr:cNvSpPr txBox="1"/>
      </xdr:nvSpPr>
      <xdr:spPr>
        <a:xfrm>
          <a:off x="14892338" y="2867025"/>
          <a:ext cx="3119437"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0D97FF"/>
              </a:solidFill>
              <a:latin typeface="Arial" panose="020B0604020202020204" pitchFamily="34" charset="0"/>
              <a:cs typeface="Arial" panose="020B0604020202020204" pitchFamily="34" charset="0"/>
            </a:rPr>
            <a:t>Finance</a:t>
          </a:r>
          <a:endParaRPr lang="en-US" sz="1800">
            <a:ln>
              <a:solidFill>
                <a:schemeClr val="tx1">
                  <a:alpha val="25000"/>
                </a:schemeClr>
              </a:solidFill>
            </a:ln>
            <a:solidFill>
              <a:srgbClr val="0D97FF"/>
            </a:solidFill>
            <a:latin typeface="Arial" panose="020B0604020202020204" pitchFamily="34" charset="0"/>
            <a:cs typeface="Arial" panose="020B0604020202020204" pitchFamily="34" charset="0"/>
          </a:endParaRPr>
        </a:p>
      </xdr:txBody>
    </xdr:sp>
    <xdr:clientData/>
  </xdr:twoCellAnchor>
  <xdr:twoCellAnchor>
    <xdr:from>
      <xdr:col>4</xdr:col>
      <xdr:colOff>404814</xdr:colOff>
      <xdr:row>24</xdr:row>
      <xdr:rowOff>130969</xdr:rowOff>
    </xdr:from>
    <xdr:to>
      <xdr:col>9</xdr:col>
      <xdr:colOff>428626</xdr:colOff>
      <xdr:row>27</xdr:row>
      <xdr:rowOff>11909</xdr:rowOff>
    </xdr:to>
    <xdr:sp macro="" textlink="">
      <xdr:nvSpPr>
        <xdr:cNvPr id="124" name="TextBox 123"/>
        <xdr:cNvSpPr txBox="1"/>
      </xdr:nvSpPr>
      <xdr:spPr>
        <a:xfrm>
          <a:off x="1714502" y="4381502"/>
          <a:ext cx="3298032" cy="488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FFC000"/>
              </a:solidFill>
              <a:latin typeface="Arial" panose="020B0604020202020204" pitchFamily="34" charset="0"/>
              <a:cs typeface="Arial" panose="020B0604020202020204" pitchFamily="34" charset="0"/>
            </a:rPr>
            <a:t>Science</a:t>
          </a:r>
          <a:endParaRPr lang="en-US" sz="1800">
            <a:ln>
              <a:solidFill>
                <a:schemeClr val="tx1">
                  <a:alpha val="25000"/>
                </a:schemeClr>
              </a:solidFill>
            </a:ln>
            <a:solidFill>
              <a:srgbClr val="FFC000"/>
            </a:solidFill>
            <a:latin typeface="Arial" panose="020B0604020202020204" pitchFamily="34" charset="0"/>
            <a:cs typeface="Arial" panose="020B0604020202020204" pitchFamily="34" charset="0"/>
          </a:endParaRPr>
        </a:p>
      </xdr:txBody>
    </xdr:sp>
    <xdr:clientData/>
  </xdr:twoCellAnchor>
  <xdr:twoCellAnchor>
    <xdr:from>
      <xdr:col>29</xdr:col>
      <xdr:colOff>59535</xdr:colOff>
      <xdr:row>36</xdr:row>
      <xdr:rowOff>166692</xdr:rowOff>
    </xdr:from>
    <xdr:to>
      <xdr:col>34</xdr:col>
      <xdr:colOff>119066</xdr:colOff>
      <xdr:row>39</xdr:row>
      <xdr:rowOff>47626</xdr:rowOff>
    </xdr:to>
    <xdr:sp macro="" textlink="">
      <xdr:nvSpPr>
        <xdr:cNvPr id="125" name="TextBox 124"/>
        <xdr:cNvSpPr txBox="1"/>
      </xdr:nvSpPr>
      <xdr:spPr>
        <a:xfrm>
          <a:off x="19050005" y="7453317"/>
          <a:ext cx="3333749" cy="488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CF8EDA"/>
              </a:solidFill>
              <a:latin typeface="Arial" panose="020B0604020202020204" pitchFamily="34" charset="0"/>
              <a:cs typeface="Arial" panose="020B0604020202020204" pitchFamily="34" charset="0"/>
            </a:rPr>
            <a:t>Fishers</a:t>
          </a:r>
          <a:endParaRPr lang="en-US" sz="1800">
            <a:ln>
              <a:solidFill>
                <a:schemeClr val="tx1">
                  <a:alpha val="25000"/>
                </a:schemeClr>
              </a:solidFill>
            </a:ln>
            <a:solidFill>
              <a:srgbClr val="CF8EDA"/>
            </a:solidFill>
            <a:latin typeface="Arial" panose="020B0604020202020204" pitchFamily="34" charset="0"/>
            <a:cs typeface="Arial" panose="020B0604020202020204" pitchFamily="34" charset="0"/>
          </a:endParaRPr>
        </a:p>
      </xdr:txBody>
    </xdr:sp>
    <xdr:clientData/>
  </xdr:twoCellAnchor>
  <xdr:twoCellAnchor>
    <xdr:from>
      <xdr:col>7</xdr:col>
      <xdr:colOff>223840</xdr:colOff>
      <xdr:row>50</xdr:row>
      <xdr:rowOff>104772</xdr:rowOff>
    </xdr:from>
    <xdr:to>
      <xdr:col>10</xdr:col>
      <xdr:colOff>285750</xdr:colOff>
      <xdr:row>54</xdr:row>
      <xdr:rowOff>119063</xdr:rowOff>
    </xdr:to>
    <xdr:sp macro="" textlink="">
      <xdr:nvSpPr>
        <xdr:cNvPr id="130" name="TextBox 129"/>
        <xdr:cNvSpPr txBox="1"/>
      </xdr:nvSpPr>
      <xdr:spPr>
        <a:xfrm>
          <a:off x="3319465" y="9058272"/>
          <a:ext cx="1919285" cy="776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ln>
                <a:solidFill>
                  <a:schemeClr val="tx1">
                    <a:alpha val="25000"/>
                  </a:schemeClr>
                </a:solidFill>
              </a:ln>
              <a:solidFill>
                <a:schemeClr val="accent5">
                  <a:lumMod val="60000"/>
                  <a:lumOff val="40000"/>
                </a:schemeClr>
              </a:solidFill>
              <a:latin typeface="Arial" panose="020B0604020202020204" pitchFamily="34" charset="0"/>
              <a:cs typeface="Arial" panose="020B0604020202020204" pitchFamily="34" charset="0"/>
            </a:rPr>
            <a:t>Monitoring and Enforcement</a:t>
          </a:r>
          <a:endParaRPr lang="en-US" sz="1800">
            <a:ln>
              <a:solidFill>
                <a:schemeClr val="tx1">
                  <a:alpha val="25000"/>
                </a:schemeClr>
              </a:solidFill>
            </a:ln>
            <a:solidFill>
              <a:schemeClr val="accent5">
                <a:lumMod val="60000"/>
                <a:lumOff val="40000"/>
              </a:schemeClr>
            </a:solidFill>
            <a:latin typeface="Arial" panose="020B0604020202020204" pitchFamily="34" charset="0"/>
            <a:cs typeface="Arial" panose="020B0604020202020204" pitchFamily="34" charset="0"/>
          </a:endParaRPr>
        </a:p>
      </xdr:txBody>
    </xdr:sp>
    <xdr:clientData/>
  </xdr:twoCellAnchor>
  <xdr:twoCellAnchor>
    <xdr:from>
      <xdr:col>12</xdr:col>
      <xdr:colOff>547687</xdr:colOff>
      <xdr:row>27</xdr:row>
      <xdr:rowOff>23820</xdr:rowOff>
    </xdr:from>
    <xdr:to>
      <xdr:col>15</xdr:col>
      <xdr:colOff>523875</xdr:colOff>
      <xdr:row>33</xdr:row>
      <xdr:rowOff>6</xdr:rowOff>
    </xdr:to>
    <xdr:sp macro="" textlink="">
      <xdr:nvSpPr>
        <xdr:cNvPr id="138" name="TextBox 137"/>
        <xdr:cNvSpPr txBox="1"/>
      </xdr:nvSpPr>
      <xdr:spPr>
        <a:xfrm>
          <a:off x="7096125" y="4881570"/>
          <a:ext cx="1940720" cy="1190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ln>
                <a:solidFill>
                  <a:schemeClr val="tx1">
                    <a:alpha val="25000"/>
                  </a:schemeClr>
                </a:solidFill>
              </a:ln>
              <a:solidFill>
                <a:srgbClr val="FF7C80"/>
              </a:solidFill>
              <a:latin typeface="Arial" panose="020B0604020202020204" pitchFamily="34" charset="0"/>
              <a:cs typeface="Arial" panose="020B0604020202020204" pitchFamily="34" charset="0"/>
            </a:rPr>
            <a:t>Other Resource Users</a:t>
          </a:r>
          <a:endParaRPr lang="en-US" sz="1600">
            <a:ln>
              <a:solidFill>
                <a:schemeClr val="tx1">
                  <a:alpha val="25000"/>
                </a:schemeClr>
              </a:solidFill>
            </a:ln>
            <a:solidFill>
              <a:srgbClr val="FF7C80"/>
            </a:solidFill>
            <a:latin typeface="Arial" panose="020B0604020202020204" pitchFamily="34" charset="0"/>
            <a:cs typeface="Arial" panose="020B0604020202020204" pitchFamily="34" charset="0"/>
          </a:endParaRPr>
        </a:p>
      </xdr:txBody>
    </xdr:sp>
    <xdr:clientData/>
  </xdr:twoCellAnchor>
  <xdr:twoCellAnchor>
    <xdr:from>
      <xdr:col>15</xdr:col>
      <xdr:colOff>452437</xdr:colOff>
      <xdr:row>80</xdr:row>
      <xdr:rowOff>119063</xdr:rowOff>
    </xdr:from>
    <xdr:to>
      <xdr:col>20</xdr:col>
      <xdr:colOff>476249</xdr:colOff>
      <xdr:row>83</xdr:row>
      <xdr:rowOff>0</xdr:rowOff>
    </xdr:to>
    <xdr:sp macro="" textlink="">
      <xdr:nvSpPr>
        <xdr:cNvPr id="140" name="TextBox 139"/>
        <xdr:cNvSpPr txBox="1"/>
      </xdr:nvSpPr>
      <xdr:spPr>
        <a:xfrm>
          <a:off x="8501062" y="14787563"/>
          <a:ext cx="3119437"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FFCCFF"/>
              </a:solidFill>
              <a:latin typeface="Arial" panose="020B0604020202020204" pitchFamily="34" charset="0"/>
              <a:cs typeface="Arial" panose="020B0604020202020204" pitchFamily="34" charset="0"/>
            </a:rPr>
            <a:t>Supply Chain</a:t>
          </a:r>
          <a:endParaRPr lang="en-US" sz="1800">
            <a:ln>
              <a:solidFill>
                <a:schemeClr val="tx1">
                  <a:alpha val="25000"/>
                </a:schemeClr>
              </a:solidFill>
            </a:ln>
            <a:solidFill>
              <a:srgbClr val="FFCCFF"/>
            </a:solidFill>
            <a:latin typeface="Arial" panose="020B0604020202020204" pitchFamily="34" charset="0"/>
            <a:cs typeface="Arial" panose="020B0604020202020204" pitchFamily="34" charset="0"/>
          </a:endParaRPr>
        </a:p>
      </xdr:txBody>
    </xdr:sp>
    <xdr:clientData/>
  </xdr:twoCellAnchor>
  <xdr:twoCellAnchor>
    <xdr:from>
      <xdr:col>23</xdr:col>
      <xdr:colOff>357189</xdr:colOff>
      <xdr:row>60</xdr:row>
      <xdr:rowOff>23814</xdr:rowOff>
    </xdr:from>
    <xdr:to>
      <xdr:col>28</xdr:col>
      <xdr:colOff>381001</xdr:colOff>
      <xdr:row>62</xdr:row>
      <xdr:rowOff>95251</xdr:rowOff>
    </xdr:to>
    <xdr:sp macro="" textlink="">
      <xdr:nvSpPr>
        <xdr:cNvPr id="141" name="TextBox 140"/>
        <xdr:cNvSpPr txBox="1"/>
      </xdr:nvSpPr>
      <xdr:spPr>
        <a:xfrm>
          <a:off x="13358814" y="10882314"/>
          <a:ext cx="3119437" cy="452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chemeClr val="accent1">
                  <a:lumMod val="60000"/>
                  <a:lumOff val="40000"/>
                </a:schemeClr>
              </a:solidFill>
              <a:latin typeface="Arial" panose="020B0604020202020204" pitchFamily="34" charset="0"/>
              <a:cs typeface="Arial" panose="020B0604020202020204" pitchFamily="34" charset="0"/>
            </a:rPr>
            <a:t>Resources</a:t>
          </a:r>
          <a:endParaRPr lang="en-US" sz="1800">
            <a:ln>
              <a:solidFill>
                <a:schemeClr val="tx1">
                  <a:alpha val="25000"/>
                </a:schemeClr>
              </a:solidFill>
            </a:ln>
            <a:solidFill>
              <a:schemeClr val="accent1">
                <a:lumMod val="60000"/>
                <a:lumOff val="40000"/>
              </a:schemeClr>
            </a:solidFill>
            <a:latin typeface="Arial" panose="020B0604020202020204" pitchFamily="34" charset="0"/>
            <a:cs typeface="Arial" panose="020B0604020202020204" pitchFamily="34" charset="0"/>
          </a:endParaRPr>
        </a:p>
      </xdr:txBody>
    </xdr:sp>
    <xdr:clientData/>
  </xdr:twoCellAnchor>
  <xdr:twoCellAnchor>
    <xdr:from>
      <xdr:col>7</xdr:col>
      <xdr:colOff>261937</xdr:colOff>
      <xdr:row>5</xdr:row>
      <xdr:rowOff>71438</xdr:rowOff>
    </xdr:from>
    <xdr:to>
      <xdr:col>13</xdr:col>
      <xdr:colOff>166687</xdr:colOff>
      <xdr:row>7</xdr:row>
      <xdr:rowOff>142876</xdr:rowOff>
    </xdr:to>
    <xdr:sp macro="" textlink="">
      <xdr:nvSpPr>
        <xdr:cNvPr id="142" name="TextBox 141"/>
        <xdr:cNvSpPr txBox="1"/>
      </xdr:nvSpPr>
      <xdr:spPr>
        <a:xfrm>
          <a:off x="4595812" y="1023938"/>
          <a:ext cx="3619500" cy="452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n>
                <a:solidFill>
                  <a:schemeClr val="tx1">
                    <a:alpha val="25000"/>
                  </a:schemeClr>
                </a:solidFill>
              </a:ln>
              <a:solidFill>
                <a:srgbClr val="8DDFAE"/>
              </a:solidFill>
              <a:latin typeface="Arial" panose="020B0604020202020204" pitchFamily="34" charset="0"/>
              <a:cs typeface="Arial" panose="020B0604020202020204" pitchFamily="34" charset="0"/>
            </a:rPr>
            <a:t>Legislators</a:t>
          </a:r>
          <a:r>
            <a:rPr lang="en-US" sz="2000" baseline="0">
              <a:ln>
                <a:solidFill>
                  <a:schemeClr val="tx1">
                    <a:alpha val="25000"/>
                  </a:schemeClr>
                </a:solidFill>
              </a:ln>
              <a:solidFill>
                <a:srgbClr val="8DDFAE"/>
              </a:solidFill>
              <a:latin typeface="Arial" panose="020B0604020202020204" pitchFamily="34" charset="0"/>
              <a:cs typeface="Arial" panose="020B0604020202020204" pitchFamily="34" charset="0"/>
            </a:rPr>
            <a:t> and Regulators</a:t>
          </a:r>
          <a:endParaRPr lang="en-US" sz="1800">
            <a:ln>
              <a:solidFill>
                <a:schemeClr val="tx1">
                  <a:alpha val="25000"/>
                </a:schemeClr>
              </a:solidFill>
            </a:ln>
            <a:solidFill>
              <a:srgbClr val="8DDFAE"/>
            </a:solidFill>
            <a:latin typeface="Arial" panose="020B0604020202020204" pitchFamily="34" charset="0"/>
            <a:cs typeface="Arial" panose="020B0604020202020204" pitchFamily="34" charset="0"/>
          </a:endParaRPr>
        </a:p>
      </xdr:txBody>
    </xdr:sp>
    <xdr:clientData/>
  </xdr:twoCellAnchor>
  <xdr:twoCellAnchor>
    <xdr:from>
      <xdr:col>12</xdr:col>
      <xdr:colOff>381000</xdr:colOff>
      <xdr:row>21</xdr:row>
      <xdr:rowOff>1</xdr:rowOff>
    </xdr:from>
    <xdr:to>
      <xdr:col>16</xdr:col>
      <xdr:colOff>404813</xdr:colOff>
      <xdr:row>25</xdr:row>
      <xdr:rowOff>23814</xdr:rowOff>
    </xdr:to>
    <xdr:sp macro="" textlink="">
      <xdr:nvSpPr>
        <xdr:cNvPr id="144" name="TextBox 143"/>
        <xdr:cNvSpPr txBox="1"/>
      </xdr:nvSpPr>
      <xdr:spPr>
        <a:xfrm>
          <a:off x="6572250" y="3429001"/>
          <a:ext cx="2500313" cy="785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ln>
                <a:solidFill>
                  <a:schemeClr val="tx1">
                    <a:alpha val="25000"/>
                  </a:schemeClr>
                </a:solidFill>
              </a:ln>
              <a:solidFill>
                <a:srgbClr val="92D050"/>
              </a:solidFill>
              <a:latin typeface="Arial" panose="020B0604020202020204" pitchFamily="34" charset="0"/>
              <a:cs typeface="Arial" panose="020B0604020202020204" pitchFamily="34" charset="0"/>
            </a:rPr>
            <a:t>Legislation</a:t>
          </a:r>
          <a:r>
            <a:rPr lang="en-US" sz="2000" baseline="0">
              <a:ln>
                <a:solidFill>
                  <a:schemeClr val="tx1">
                    <a:alpha val="25000"/>
                  </a:schemeClr>
                </a:solidFill>
              </a:ln>
              <a:solidFill>
                <a:srgbClr val="92D050"/>
              </a:solidFill>
              <a:latin typeface="Arial" panose="020B0604020202020204" pitchFamily="34" charset="0"/>
              <a:cs typeface="Arial" panose="020B0604020202020204" pitchFamily="34" charset="0"/>
            </a:rPr>
            <a:t> and Regulation</a:t>
          </a:r>
          <a:endParaRPr lang="en-US" sz="1800">
            <a:ln>
              <a:solidFill>
                <a:schemeClr val="tx1">
                  <a:alpha val="25000"/>
                </a:schemeClr>
              </a:solidFill>
            </a:ln>
            <a:solidFill>
              <a:srgbClr val="92D050"/>
            </a:solidFill>
            <a:latin typeface="Arial" panose="020B0604020202020204" pitchFamily="34" charset="0"/>
            <a:cs typeface="Arial" panose="020B0604020202020204" pitchFamily="34" charset="0"/>
          </a:endParaRPr>
        </a:p>
      </xdr:txBody>
    </xdr:sp>
    <xdr:clientData/>
  </xdr:twoCellAnchor>
  <xdr:twoCellAnchor>
    <xdr:from>
      <xdr:col>12</xdr:col>
      <xdr:colOff>357187</xdr:colOff>
      <xdr:row>31</xdr:row>
      <xdr:rowOff>8560</xdr:rowOff>
    </xdr:from>
    <xdr:to>
      <xdr:col>16</xdr:col>
      <xdr:colOff>11906</xdr:colOff>
      <xdr:row>74</xdr:row>
      <xdr:rowOff>71436</xdr:rowOff>
    </xdr:to>
    <xdr:sp macro="" textlink="">
      <xdr:nvSpPr>
        <xdr:cNvPr id="113" name="Rounded Rectangle 112"/>
        <xdr:cNvSpPr/>
      </xdr:nvSpPr>
      <xdr:spPr>
        <a:xfrm>
          <a:off x="6905625" y="5675935"/>
          <a:ext cx="2274094" cy="8766346"/>
        </a:xfrm>
        <a:prstGeom prst="roundRect">
          <a:avLst/>
        </a:prstGeom>
        <a:noFill/>
        <a:ln w="57150">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50">
            <a:latin typeface="+mn-lt"/>
          </a:endParaRPr>
        </a:p>
      </xdr:txBody>
    </xdr:sp>
    <xdr:clientData/>
  </xdr:twoCellAnchor>
  <xdr:twoCellAnchor>
    <xdr:from>
      <xdr:col>23</xdr:col>
      <xdr:colOff>61897</xdr:colOff>
      <xdr:row>29</xdr:row>
      <xdr:rowOff>164347</xdr:rowOff>
    </xdr:from>
    <xdr:to>
      <xdr:col>23</xdr:col>
      <xdr:colOff>61897</xdr:colOff>
      <xdr:row>35</xdr:row>
      <xdr:rowOff>82051</xdr:rowOff>
    </xdr:to>
    <xdr:cxnSp macro="">
      <xdr:nvCxnSpPr>
        <xdr:cNvPr id="114" name="Straight Arrow Connector 113"/>
        <xdr:cNvCxnSpPr/>
      </xdr:nvCxnSpPr>
      <xdr:spPr>
        <a:xfrm>
          <a:off x="13813617" y="5426910"/>
          <a:ext cx="0" cy="1132141"/>
        </a:xfrm>
        <a:prstGeom prst="straightConnector1">
          <a:avLst/>
        </a:prstGeom>
        <a:ln w="28575">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515234</xdr:colOff>
      <xdr:row>44</xdr:row>
      <xdr:rowOff>69329</xdr:rowOff>
    </xdr:from>
    <xdr:to>
      <xdr:col>33</xdr:col>
      <xdr:colOff>107393</xdr:colOff>
      <xdr:row>44</xdr:row>
      <xdr:rowOff>69329</xdr:rowOff>
    </xdr:to>
    <xdr:cxnSp macro="">
      <xdr:nvCxnSpPr>
        <xdr:cNvPr id="115" name="Straight Arrow Connector 114"/>
        <xdr:cNvCxnSpPr/>
      </xdr:nvCxnSpPr>
      <xdr:spPr>
        <a:xfrm flipV="1">
          <a:off x="20815392" y="8975204"/>
          <a:ext cx="901846" cy="0"/>
        </a:xfrm>
        <a:prstGeom prst="straightConnector1">
          <a:avLst/>
        </a:prstGeom>
        <a:ln w="76200">
          <a:solidFill>
            <a:schemeClr val="accent4">
              <a:lumMod val="60000"/>
              <a:lumOff val="4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35720</xdr:colOff>
      <xdr:row>44</xdr:row>
      <xdr:rowOff>142874</xdr:rowOff>
    </xdr:from>
    <xdr:to>
      <xdr:col>18</xdr:col>
      <xdr:colOff>35719</xdr:colOff>
      <xdr:row>44</xdr:row>
      <xdr:rowOff>142874</xdr:rowOff>
    </xdr:to>
    <xdr:cxnSp macro="">
      <xdr:nvCxnSpPr>
        <xdr:cNvPr id="121" name="Straight Arrow Connector 120"/>
        <xdr:cNvCxnSpPr/>
      </xdr:nvCxnSpPr>
      <xdr:spPr>
        <a:xfrm>
          <a:off x="9203533" y="8441532"/>
          <a:ext cx="1309686" cy="0"/>
        </a:xfrm>
        <a:prstGeom prst="straightConnector1">
          <a:avLst/>
        </a:prstGeom>
        <a:ln w="76200">
          <a:solidFill>
            <a:schemeClr val="accent4">
              <a:lumMod val="60000"/>
              <a:lumOff val="4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2</xdr:row>
      <xdr:rowOff>178593</xdr:rowOff>
    </xdr:from>
    <xdr:to>
      <xdr:col>27</xdr:col>
      <xdr:colOff>537836</xdr:colOff>
      <xdr:row>20</xdr:row>
      <xdr:rowOff>53731</xdr:rowOff>
    </xdr:to>
    <xdr:cxnSp macro="">
      <xdr:nvCxnSpPr>
        <xdr:cNvPr id="131" name="Elbow Connector 130"/>
        <xdr:cNvCxnSpPr/>
      </xdr:nvCxnSpPr>
      <xdr:spPr>
        <a:xfrm rot="10800000">
          <a:off x="666751" y="583406"/>
          <a:ext cx="16897023" cy="3518450"/>
        </a:xfrm>
        <a:prstGeom prst="bentConnector3">
          <a:avLst>
            <a:gd name="adj1" fmla="val 112"/>
          </a:avLst>
        </a:prstGeom>
        <a:ln w="28575">
          <a:solidFill>
            <a:srgbClr val="92D05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642939</xdr:colOff>
      <xdr:row>2</xdr:row>
      <xdr:rowOff>154781</xdr:rowOff>
    </xdr:from>
    <xdr:to>
      <xdr:col>2</xdr:col>
      <xdr:colOff>536734</xdr:colOff>
      <xdr:row>55</xdr:row>
      <xdr:rowOff>8685</xdr:rowOff>
    </xdr:to>
    <xdr:cxnSp macro="">
      <xdr:nvCxnSpPr>
        <xdr:cNvPr id="102" name="Elbow Connector 101"/>
        <xdr:cNvCxnSpPr/>
      </xdr:nvCxnSpPr>
      <xdr:spPr>
        <a:xfrm rot="16200000" flipH="1">
          <a:off x="-4373459" y="5575992"/>
          <a:ext cx="10581436" cy="548640"/>
        </a:xfrm>
        <a:prstGeom prst="bentConnector2">
          <a:avLst/>
        </a:prstGeom>
        <a:ln w="28575">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416717</xdr:colOff>
      <xdr:row>9</xdr:row>
      <xdr:rowOff>166686</xdr:rowOff>
    </xdr:from>
    <xdr:to>
      <xdr:col>34</xdr:col>
      <xdr:colOff>118585</xdr:colOff>
      <xdr:row>35</xdr:row>
      <xdr:rowOff>160248</xdr:rowOff>
    </xdr:to>
    <xdr:cxnSp macro="">
      <xdr:nvCxnSpPr>
        <xdr:cNvPr id="148" name="Elbow Connector 147"/>
        <xdr:cNvCxnSpPr>
          <a:endCxn id="50" idx="0"/>
        </xdr:cNvCxnSpPr>
      </xdr:nvCxnSpPr>
      <xdr:spPr>
        <a:xfrm>
          <a:off x="12858750" y="1988344"/>
          <a:ext cx="8869680" cy="5256124"/>
        </a:xfrm>
        <a:prstGeom prst="bentConnector2">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353786</xdr:colOff>
      <xdr:row>1</xdr:row>
      <xdr:rowOff>95250</xdr:rowOff>
    </xdr:from>
    <xdr:to>
      <xdr:col>16</xdr:col>
      <xdr:colOff>340723</xdr:colOff>
      <xdr:row>7</xdr:row>
      <xdr:rowOff>166688</xdr:rowOff>
    </xdr:to>
    <xdr:cxnSp macro="">
      <xdr:nvCxnSpPr>
        <xdr:cNvPr id="152" name="Elbow Connector 151"/>
        <xdr:cNvCxnSpPr>
          <a:stCxn id="109" idx="0"/>
        </xdr:cNvCxnSpPr>
      </xdr:nvCxnSpPr>
      <xdr:spPr>
        <a:xfrm rot="16200000" flipV="1">
          <a:off x="5271339" y="-3971856"/>
          <a:ext cx="1255260" cy="9784080"/>
        </a:xfrm>
        <a:prstGeom prst="bentConnector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361951</xdr:colOff>
      <xdr:row>1</xdr:row>
      <xdr:rowOff>76197</xdr:rowOff>
    </xdr:from>
    <xdr:to>
      <xdr:col>14</xdr:col>
      <xdr:colOff>572453</xdr:colOff>
      <xdr:row>88</xdr:row>
      <xdr:rowOff>3076</xdr:rowOff>
    </xdr:to>
    <xdr:cxnSp macro="">
      <xdr:nvCxnSpPr>
        <xdr:cNvPr id="155" name="Elbow Connector 154"/>
        <xdr:cNvCxnSpPr>
          <a:endCxn id="38" idx="1"/>
        </xdr:cNvCxnSpPr>
      </xdr:nvCxnSpPr>
      <xdr:spPr>
        <a:xfrm rot="16200000" flipH="1">
          <a:off x="-3753912" y="5049312"/>
          <a:ext cx="18157727" cy="8630602"/>
        </a:xfrm>
        <a:prstGeom prst="bentConnector2">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59526</xdr:colOff>
      <xdr:row>88</xdr:row>
      <xdr:rowOff>11906</xdr:rowOff>
    </xdr:from>
    <xdr:to>
      <xdr:col>27</xdr:col>
      <xdr:colOff>599116</xdr:colOff>
      <xdr:row>93</xdr:row>
      <xdr:rowOff>181897</xdr:rowOff>
    </xdr:to>
    <xdr:cxnSp macro="">
      <xdr:nvCxnSpPr>
        <xdr:cNvPr id="161" name="Elbow Connector 160"/>
        <xdr:cNvCxnSpPr/>
      </xdr:nvCxnSpPr>
      <xdr:spPr>
        <a:xfrm>
          <a:off x="9227339" y="17823656"/>
          <a:ext cx="9052560" cy="1182024"/>
        </a:xfrm>
        <a:prstGeom prst="bentConnector4">
          <a:avLst>
            <a:gd name="adj1" fmla="val 305"/>
            <a:gd name="adj2" fmla="val 160638"/>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395278</xdr:colOff>
      <xdr:row>13</xdr:row>
      <xdr:rowOff>71440</xdr:rowOff>
    </xdr:from>
    <xdr:to>
      <xdr:col>21</xdr:col>
      <xdr:colOff>14753</xdr:colOff>
      <xdr:row>35</xdr:row>
      <xdr:rowOff>99063</xdr:rowOff>
    </xdr:to>
    <xdr:cxnSp macro="">
      <xdr:nvCxnSpPr>
        <xdr:cNvPr id="173" name="Elbow Connector 172"/>
        <xdr:cNvCxnSpPr/>
      </xdr:nvCxnSpPr>
      <xdr:spPr>
        <a:xfrm>
          <a:off x="13492153" y="2702723"/>
          <a:ext cx="274320" cy="4480560"/>
        </a:xfrm>
        <a:prstGeom prst="bentConnector2">
          <a:avLst/>
        </a:prstGeom>
        <a:ln w="762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527140</xdr:colOff>
      <xdr:row>40</xdr:row>
      <xdr:rowOff>176484</xdr:rowOff>
    </xdr:from>
    <xdr:to>
      <xdr:col>33</xdr:col>
      <xdr:colOff>309561</xdr:colOff>
      <xdr:row>40</xdr:row>
      <xdr:rowOff>178594</xdr:rowOff>
    </xdr:to>
    <xdr:cxnSp macro="">
      <xdr:nvCxnSpPr>
        <xdr:cNvPr id="176" name="Straight Arrow Connector 175"/>
        <xdr:cNvCxnSpPr/>
      </xdr:nvCxnSpPr>
      <xdr:spPr>
        <a:xfrm>
          <a:off x="20827298" y="8272734"/>
          <a:ext cx="1092108" cy="2110"/>
        </a:xfrm>
        <a:prstGeom prst="straightConnector1">
          <a:avLst/>
        </a:prstGeom>
        <a:ln w="285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545676</xdr:colOff>
      <xdr:row>58</xdr:row>
      <xdr:rowOff>181678</xdr:rowOff>
    </xdr:from>
    <xdr:to>
      <xdr:col>30</xdr:col>
      <xdr:colOff>99906</xdr:colOff>
      <xdr:row>79</xdr:row>
      <xdr:rowOff>226</xdr:rowOff>
    </xdr:to>
    <xdr:cxnSp macro="">
      <xdr:nvCxnSpPr>
        <xdr:cNvPr id="177" name="Elbow Connector 176"/>
        <xdr:cNvCxnSpPr/>
      </xdr:nvCxnSpPr>
      <xdr:spPr>
        <a:xfrm rot="5400000">
          <a:off x="10075439" y="6320541"/>
          <a:ext cx="4069080" cy="15270480"/>
        </a:xfrm>
        <a:prstGeom prst="bentConnector2">
          <a:avLst/>
        </a:prstGeom>
        <a:ln w="76200">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159212</xdr:colOff>
      <xdr:row>29</xdr:row>
      <xdr:rowOff>182318</xdr:rowOff>
    </xdr:from>
    <xdr:to>
      <xdr:col>25</xdr:col>
      <xdr:colOff>376143</xdr:colOff>
      <xdr:row>35</xdr:row>
      <xdr:rowOff>115716</xdr:rowOff>
    </xdr:to>
    <xdr:cxnSp macro="">
      <xdr:nvCxnSpPr>
        <xdr:cNvPr id="186" name="Elbow Connector 185"/>
        <xdr:cNvCxnSpPr/>
      </xdr:nvCxnSpPr>
      <xdr:spPr>
        <a:xfrm rot="16200000" flipH="1">
          <a:off x="15737432" y="6190131"/>
          <a:ext cx="1147835" cy="871776"/>
        </a:xfrm>
        <a:prstGeom prst="bentConnector3">
          <a:avLst/>
        </a:prstGeom>
        <a:ln w="76200">
          <a:solidFill>
            <a:srgbClr val="92D05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371623</xdr:colOff>
      <xdr:row>29</xdr:row>
      <xdr:rowOff>179936</xdr:rowOff>
    </xdr:from>
    <xdr:to>
      <xdr:col>26</xdr:col>
      <xdr:colOff>585460</xdr:colOff>
      <xdr:row>35</xdr:row>
      <xdr:rowOff>117643</xdr:rowOff>
    </xdr:to>
    <xdr:cxnSp macro="">
      <xdr:nvCxnSpPr>
        <xdr:cNvPr id="188" name="Elbow Connector 187"/>
        <xdr:cNvCxnSpPr/>
      </xdr:nvCxnSpPr>
      <xdr:spPr>
        <a:xfrm rot="5400000">
          <a:off x="16600986" y="6191451"/>
          <a:ext cx="1152144" cy="868680"/>
        </a:xfrm>
        <a:prstGeom prst="bentConnector3">
          <a:avLst>
            <a:gd name="adj1" fmla="val 50000"/>
          </a:avLst>
        </a:prstGeom>
        <a:ln w="76200">
          <a:solidFill>
            <a:srgbClr val="92D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565541</xdr:colOff>
      <xdr:row>7</xdr:row>
      <xdr:rowOff>148071</xdr:rowOff>
    </xdr:from>
    <xdr:to>
      <xdr:col>21</xdr:col>
      <xdr:colOff>488155</xdr:colOff>
      <xdr:row>35</xdr:row>
      <xdr:rowOff>59530</xdr:rowOff>
    </xdr:to>
    <xdr:cxnSp macro="">
      <xdr:nvCxnSpPr>
        <xdr:cNvPr id="193" name="Elbow Connector 192"/>
        <xdr:cNvCxnSpPr>
          <a:endCxn id="103" idx="0"/>
        </xdr:cNvCxnSpPr>
      </xdr:nvCxnSpPr>
      <xdr:spPr>
        <a:xfrm rot="10800000">
          <a:off x="3839761" y="1564916"/>
          <a:ext cx="10400114" cy="5578834"/>
        </a:xfrm>
        <a:prstGeom prst="bentConnector4">
          <a:avLst>
            <a:gd name="adj1" fmla="val -286"/>
            <a:gd name="adj2" fmla="val 111141"/>
          </a:avLst>
        </a:prstGeom>
        <a:ln w="76200">
          <a:solidFill>
            <a:schemeClr val="accent4">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500947</xdr:colOff>
      <xdr:row>49</xdr:row>
      <xdr:rowOff>197915</xdr:rowOff>
    </xdr:from>
    <xdr:to>
      <xdr:col>33</xdr:col>
      <xdr:colOff>321467</xdr:colOff>
      <xdr:row>49</xdr:row>
      <xdr:rowOff>197915</xdr:rowOff>
    </xdr:to>
    <xdr:cxnSp macro="">
      <xdr:nvCxnSpPr>
        <xdr:cNvPr id="116" name="Straight Arrow Connector 115"/>
        <xdr:cNvCxnSpPr/>
      </xdr:nvCxnSpPr>
      <xdr:spPr>
        <a:xfrm>
          <a:off x="20801105" y="10115823"/>
          <a:ext cx="1130207" cy="0"/>
        </a:xfrm>
        <a:prstGeom prst="straightConnector1">
          <a:avLst/>
        </a:prstGeom>
        <a:ln w="76200">
          <a:solidFill>
            <a:schemeClr val="accent4">
              <a:lumMod val="60000"/>
              <a:lumOff val="40000"/>
            </a:schemeClr>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117841</xdr:colOff>
      <xdr:row>83</xdr:row>
      <xdr:rowOff>47238</xdr:rowOff>
    </xdr:from>
    <xdr:to>
      <xdr:col>32</xdr:col>
      <xdr:colOff>128232</xdr:colOff>
      <xdr:row>92</xdr:row>
      <xdr:rowOff>161538</xdr:rowOff>
    </xdr:to>
    <xdr:sp macro="" textlink="'Group Definitions'!M38">
      <xdr:nvSpPr>
        <xdr:cNvPr id="132" name="Rounded Rectangle 131"/>
        <xdr:cNvSpPr/>
      </xdr:nvSpPr>
      <xdr:spPr>
        <a:xfrm>
          <a:off x="19039254" y="16649313"/>
          <a:ext cx="1967778" cy="1914525"/>
        </a:xfrm>
        <a:prstGeom prst="roundRect">
          <a:avLst/>
        </a:prstGeom>
        <a:solidFill>
          <a:srgbClr val="FFCCFF"/>
        </a:solidFill>
        <a:ln w="28575">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2AB3BCD4-8ABA-45D2-80E0-DDD9D6A75E51}" type="TxLink">
            <a:rPr lang="en-US" sz="1100" b="0" i="0" u="none" strike="noStrike">
              <a:solidFill>
                <a:srgbClr val="000000"/>
              </a:solidFill>
              <a:latin typeface="Arial" panose="020B0604020202020204" pitchFamily="34" charset="0"/>
              <a:cs typeface="Arial" panose="020B0604020202020204" pitchFamily="34" charset="0"/>
            </a:rPr>
            <a:pPr algn="ctr"/>
            <a:t>Retailers and Vendors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10</xdr:col>
      <xdr:colOff>190500</xdr:colOff>
      <xdr:row>70</xdr:row>
      <xdr:rowOff>166687</xdr:rowOff>
    </xdr:from>
    <xdr:to>
      <xdr:col>11</xdr:col>
      <xdr:colOff>106456</xdr:colOff>
      <xdr:row>70</xdr:row>
      <xdr:rowOff>168088</xdr:rowOff>
    </xdr:to>
    <xdr:cxnSp macro="">
      <xdr:nvCxnSpPr>
        <xdr:cNvPr id="32" name="Straight Arrow Connector 31"/>
        <xdr:cNvCxnSpPr/>
      </xdr:nvCxnSpPr>
      <xdr:spPr>
        <a:xfrm flipH="1" flipV="1">
          <a:off x="6689912" y="14286099"/>
          <a:ext cx="565897" cy="1401"/>
        </a:xfrm>
        <a:prstGeom prst="straightConnector1">
          <a:avLst/>
        </a:prstGeom>
        <a:ln w="762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8603</xdr:colOff>
      <xdr:row>35</xdr:row>
      <xdr:rowOff>112241</xdr:rowOff>
    </xdr:from>
    <xdr:to>
      <xdr:col>11</xdr:col>
      <xdr:colOff>9469</xdr:colOff>
      <xdr:row>45</xdr:row>
      <xdr:rowOff>41121</xdr:rowOff>
    </xdr:to>
    <xdr:sp macro="" textlink="'Group Definitions'!M47">
      <xdr:nvSpPr>
        <xdr:cNvPr id="118" name="Rounded Rectangle 117"/>
        <xdr:cNvSpPr/>
      </xdr:nvSpPr>
      <xdr:spPr>
        <a:xfrm>
          <a:off x="5037803" y="6779741"/>
          <a:ext cx="1886816" cy="1833880"/>
        </a:xfrm>
        <a:prstGeom prst="roundRect">
          <a:avLst/>
        </a:prstGeom>
        <a:solidFill>
          <a:srgbClr val="00B050"/>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EEDBE5ED-096E-4DFC-9709-6DB71145B72B}" type="TxLink">
            <a:rPr lang="en-US" sz="1100" b="0" i="0" u="none" strike="noStrike">
              <a:solidFill>
                <a:srgbClr val="000000"/>
              </a:solidFill>
              <a:latin typeface="Calibri"/>
              <a:cs typeface="Calibri"/>
            </a:rPr>
            <a:pPr algn="ctr"/>
            <a:t>Judiciary 
</a:t>
          </a:fld>
          <a:endParaRPr lang="en-US" sz="1200" b="0" i="0" u="none"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9</xdr:col>
      <xdr:colOff>323361</xdr:colOff>
      <xdr:row>31</xdr:row>
      <xdr:rowOff>9979</xdr:rowOff>
    </xdr:from>
    <xdr:to>
      <xdr:col>9</xdr:col>
      <xdr:colOff>335189</xdr:colOff>
      <xdr:row>35</xdr:row>
      <xdr:rowOff>112241</xdr:rowOff>
    </xdr:to>
    <xdr:cxnSp macro="">
      <xdr:nvCxnSpPr>
        <xdr:cNvPr id="119" name="Straight Arrow Connector 118"/>
        <xdr:cNvCxnSpPr>
          <a:stCxn id="118" idx="0"/>
        </xdr:cNvCxnSpPr>
      </xdr:nvCxnSpPr>
      <xdr:spPr>
        <a:xfrm flipV="1">
          <a:off x="5981211" y="5915479"/>
          <a:ext cx="11828" cy="864262"/>
        </a:xfrm>
        <a:prstGeom prst="straightConnector1">
          <a:avLst/>
        </a:prstGeom>
        <a:ln w="76200">
          <a:solidFill>
            <a:srgbClr val="FF000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619069</xdr:colOff>
      <xdr:row>25</xdr:row>
      <xdr:rowOff>87630</xdr:rowOff>
    </xdr:from>
    <xdr:to>
      <xdr:col>16</xdr:col>
      <xdr:colOff>426720</xdr:colOff>
      <xdr:row>38</xdr:row>
      <xdr:rowOff>481</xdr:rowOff>
    </xdr:to>
    <xdr:cxnSp macro="">
      <xdr:nvCxnSpPr>
        <xdr:cNvPr id="83" name="Elbow Connector 82"/>
        <xdr:cNvCxnSpPr/>
      </xdr:nvCxnSpPr>
      <xdr:spPr>
        <a:xfrm flipV="1">
          <a:off x="6905569" y="4850130"/>
          <a:ext cx="3579551" cy="2389351"/>
        </a:xfrm>
        <a:prstGeom prst="bentConnector3">
          <a:avLst>
            <a:gd name="adj1" fmla="val 1594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0</xdr:rowOff>
    </xdr:from>
    <xdr:to>
      <xdr:col>17</xdr:col>
      <xdr:colOff>77787</xdr:colOff>
      <xdr:row>39</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386953</xdr:colOff>
      <xdr:row>2</xdr:row>
      <xdr:rowOff>128985</xdr:rowOff>
    </xdr:from>
    <xdr:to>
      <xdr:col>9</xdr:col>
      <xdr:colOff>129825</xdr:colOff>
      <xdr:row>19</xdr:row>
      <xdr:rowOff>186471</xdr:rowOff>
    </xdr:to>
    <xdr:sp macro="" textlink="">
      <xdr:nvSpPr>
        <xdr:cNvPr id="3" name="Rectangle 2"/>
        <xdr:cNvSpPr/>
      </xdr:nvSpPr>
      <xdr:spPr>
        <a:xfrm>
          <a:off x="763984" y="763985"/>
          <a:ext cx="4584747" cy="3262252"/>
        </a:xfrm>
        <a:prstGeom prst="rect">
          <a:avLst/>
        </a:prstGeom>
        <a:solidFill>
          <a:schemeClr val="accent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clientData/>
  </xdr:twoCellAnchor>
  <xdr:twoCellAnchor>
    <xdr:from>
      <xdr:col>1</xdr:col>
      <xdr:colOff>386954</xdr:colOff>
      <xdr:row>20</xdr:row>
      <xdr:rowOff>9922</xdr:rowOff>
    </xdr:from>
    <xdr:to>
      <xdr:col>9</xdr:col>
      <xdr:colOff>129728</xdr:colOff>
      <xdr:row>37</xdr:row>
      <xdr:rowOff>67407</xdr:rowOff>
    </xdr:to>
    <xdr:sp macro="" textlink="">
      <xdr:nvSpPr>
        <xdr:cNvPr id="4" name="Rectangle 3"/>
        <xdr:cNvSpPr/>
      </xdr:nvSpPr>
      <xdr:spPr>
        <a:xfrm>
          <a:off x="763985" y="4038203"/>
          <a:ext cx="4584649" cy="3262251"/>
        </a:xfrm>
        <a:prstGeom prst="rect">
          <a:avLst/>
        </a:prstGeom>
        <a:solidFill>
          <a:srgbClr val="FF0000">
            <a:alpha val="2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en-US"/>
        </a:p>
      </xdr:txBody>
    </xdr:sp>
    <xdr:clientData/>
  </xdr:twoCellAnchor>
</xdr:wsDr>
</file>

<file path=xl/drawings/drawing4.xml><?xml version="1.0" encoding="utf-8"?>
<c:userShapes xmlns:c="http://schemas.openxmlformats.org/drawingml/2006/chart">
  <cdr:relSizeAnchor xmlns:cdr="http://schemas.openxmlformats.org/drawingml/2006/chartDrawing">
    <cdr:from>
      <cdr:x>0.65879</cdr:x>
      <cdr:y>0.89923</cdr:y>
    </cdr:from>
    <cdr:to>
      <cdr:x>0.98783</cdr:x>
      <cdr:y>0.96371</cdr:y>
    </cdr:to>
    <cdr:sp macro="" textlink="">
      <cdr:nvSpPr>
        <cdr:cNvPr id="6" name="TextBox 5"/>
        <cdr:cNvSpPr txBox="1"/>
      </cdr:nvSpPr>
      <cdr:spPr>
        <a:xfrm xmlns:a="http://schemas.openxmlformats.org/drawingml/2006/main">
          <a:off x="6445458" y="6432424"/>
          <a:ext cx="3219249" cy="461243"/>
        </a:xfrm>
        <a:prstGeom xmlns:a="http://schemas.openxmlformats.org/drawingml/2006/main" prst="rect">
          <a:avLst/>
        </a:prstGeom>
      </cdr:spPr>
      <cdr:txBody>
        <a:bodyPr xmlns:a="http://schemas.openxmlformats.org/drawingml/2006/main" vertOverflow="clip" wrap="square" tIns="0" rtlCol="0"/>
        <a:lstStyle xmlns:a="http://schemas.openxmlformats.org/drawingml/2006/main"/>
        <a:p xmlns:a="http://schemas.openxmlformats.org/drawingml/2006/main">
          <a:r>
            <a:rPr lang="en-US" sz="1300" b="1">
              <a:latin typeface="Arial" panose="020B0604020202020204" pitchFamily="34" charset="0"/>
              <a:cs typeface="Arial" panose="020B0604020202020204" pitchFamily="34" charset="0"/>
            </a:rPr>
            <a:t>Communicate </a:t>
          </a:r>
          <a:r>
            <a:rPr lang="en-US" sz="1300" b="1" baseline="0">
              <a:latin typeface="Arial" panose="020B0604020202020204" pitchFamily="34" charset="0"/>
              <a:cs typeface="Arial" panose="020B0604020202020204" pitchFamily="34" charset="0"/>
            </a:rPr>
            <a:t>and/or d</a:t>
          </a:r>
          <a:r>
            <a:rPr lang="en-US" sz="1300" b="1">
              <a:latin typeface="Arial" panose="020B0604020202020204" pitchFamily="34" charset="0"/>
              <a:cs typeface="Arial" panose="020B0604020202020204" pitchFamily="34" charset="0"/>
            </a:rPr>
            <a:t>evelop</a:t>
          </a:r>
          <a:r>
            <a:rPr lang="en-US" sz="1300" b="1" baseline="0">
              <a:latin typeface="Arial" panose="020B0604020202020204" pitchFamily="34" charset="0"/>
              <a:cs typeface="Arial" panose="020B0604020202020204" pitchFamily="34" charset="0"/>
            </a:rPr>
            <a:t> capacity</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0.04427</cdr:x>
      <cdr:y>0.89972</cdr:y>
    </cdr:from>
    <cdr:to>
      <cdr:x>0.34728</cdr:x>
      <cdr:y>0.94591</cdr:y>
    </cdr:to>
    <cdr:sp macro="" textlink="">
      <cdr:nvSpPr>
        <cdr:cNvPr id="7" name="TextBox 1"/>
        <cdr:cNvSpPr txBox="1"/>
      </cdr:nvSpPr>
      <cdr:spPr>
        <a:xfrm xmlns:a="http://schemas.openxmlformats.org/drawingml/2006/main">
          <a:off x="433081" y="6435960"/>
          <a:ext cx="2964578" cy="330410"/>
        </a:xfrm>
        <a:prstGeom xmlns:a="http://schemas.openxmlformats.org/drawingml/2006/main" prst="rect">
          <a:avLst/>
        </a:prstGeom>
      </cdr:spPr>
      <cdr:txBody>
        <a:bodyPr xmlns:a="http://schemas.openxmlformats.org/drawingml/2006/main" wrap="square"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latin typeface="Arial" panose="020B0604020202020204" pitchFamily="34" charset="0"/>
              <a:cs typeface="Arial" panose="020B0604020202020204" pitchFamily="34" charset="0"/>
            </a:rPr>
            <a:t>Observe</a:t>
          </a:r>
        </a:p>
      </cdr:txBody>
    </cdr:sp>
  </cdr:relSizeAnchor>
  <cdr:relSizeAnchor xmlns:cdr="http://schemas.openxmlformats.org/drawingml/2006/chartDrawing">
    <cdr:from>
      <cdr:x>0.04616</cdr:x>
      <cdr:y>0.0264</cdr:y>
    </cdr:from>
    <cdr:to>
      <cdr:x>0.34917</cdr:x>
      <cdr:y>0.07259</cdr:y>
    </cdr:to>
    <cdr:sp macro="" textlink="">
      <cdr:nvSpPr>
        <cdr:cNvPr id="8" name="TextBox 1"/>
        <cdr:cNvSpPr txBox="1"/>
      </cdr:nvSpPr>
      <cdr:spPr>
        <a:xfrm xmlns:a="http://schemas.openxmlformats.org/drawingml/2006/main">
          <a:off x="451610" y="188846"/>
          <a:ext cx="2964578" cy="330410"/>
        </a:xfrm>
        <a:prstGeom xmlns:a="http://schemas.openxmlformats.org/drawingml/2006/main" prst="rect">
          <a:avLst/>
        </a:prstGeom>
      </cdr:spPr>
      <cdr:txBody>
        <a:bodyPr xmlns:a="http://schemas.openxmlformats.org/drawingml/2006/main" wrap="square" lIns="91440" tIns="0" rIns="9144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latin typeface="Arial" panose="020B0604020202020204" pitchFamily="34" charset="0"/>
              <a:cs typeface="Arial" panose="020B0604020202020204" pitchFamily="34" charset="0"/>
            </a:rPr>
            <a:t>Engage</a:t>
          </a:r>
          <a:r>
            <a:rPr lang="en-US" sz="1300" b="1" baseline="0">
              <a:latin typeface="Arial" panose="020B0604020202020204" pitchFamily="34" charset="0"/>
              <a:cs typeface="Arial" panose="020B0604020202020204" pitchFamily="34" charset="0"/>
            </a:rPr>
            <a:t> and motivate</a:t>
          </a:r>
          <a:endParaRPr lang="en-US" sz="13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0.90086</cdr:x>
      <cdr:y>0.02773</cdr:y>
    </cdr:from>
    <cdr:to>
      <cdr:x>0.99083</cdr:x>
      <cdr:y>0.07392</cdr:y>
    </cdr:to>
    <cdr:sp macro="" textlink="">
      <cdr:nvSpPr>
        <cdr:cNvPr id="9" name="TextBox 1"/>
        <cdr:cNvSpPr txBox="1"/>
      </cdr:nvSpPr>
      <cdr:spPr>
        <a:xfrm xmlns:a="http://schemas.openxmlformats.org/drawingml/2006/main">
          <a:off x="8813779" y="198360"/>
          <a:ext cx="880289" cy="330410"/>
        </a:xfrm>
        <a:prstGeom xmlns:a="http://schemas.openxmlformats.org/drawingml/2006/main" prst="rect">
          <a:avLst/>
        </a:prstGeom>
      </cdr:spPr>
      <cdr:txBody>
        <a:bodyPr xmlns:a="http://schemas.openxmlformats.org/drawingml/2006/main" wrap="square"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1">
              <a:latin typeface="Arial" panose="020B0604020202020204" pitchFamily="34" charset="0"/>
              <a:cs typeface="Arial" panose="020B0604020202020204" pitchFamily="34" charset="0"/>
            </a:rPr>
            <a:t>Partner</a:t>
          </a:r>
        </a:p>
      </cdr:txBody>
    </cdr:sp>
  </cdr:relSizeAnchor>
  <cdr:relSizeAnchor xmlns:cdr="http://schemas.openxmlformats.org/drawingml/2006/chartDrawing">
    <cdr:from>
      <cdr:x>0.50985</cdr:x>
      <cdr:y>0.01839</cdr:y>
    </cdr:from>
    <cdr:to>
      <cdr:x>0.97997</cdr:x>
      <cdr:y>0.47917</cdr:y>
    </cdr:to>
    <cdr:sp macro="" textlink="">
      <cdr:nvSpPr>
        <cdr:cNvPr id="10" name="Rectangle 9"/>
        <cdr:cNvSpPr/>
      </cdr:nvSpPr>
      <cdr:spPr>
        <a:xfrm xmlns:a="http://schemas.openxmlformats.org/drawingml/2006/main">
          <a:off x="4972050" y="130175"/>
          <a:ext cx="4584649" cy="3262251"/>
        </a:xfrm>
        <a:prstGeom xmlns:a="http://schemas.openxmlformats.org/drawingml/2006/main" prst="rect">
          <a:avLst/>
        </a:prstGeom>
        <a:solidFill xmlns:a="http://schemas.openxmlformats.org/drawingml/2006/main">
          <a:srgbClr val="00B050">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0.50985</cdr:x>
      <cdr:y>0.47946</cdr:y>
    </cdr:from>
    <cdr:to>
      <cdr:x>0.97997</cdr:x>
      <cdr:y>0.94023</cdr:y>
    </cdr:to>
    <cdr:sp macro="" textlink="">
      <cdr:nvSpPr>
        <cdr:cNvPr id="11" name="Rectangle 10"/>
        <cdr:cNvSpPr/>
      </cdr:nvSpPr>
      <cdr:spPr>
        <a:xfrm xmlns:a="http://schemas.openxmlformats.org/drawingml/2006/main">
          <a:off x="4972050" y="3394472"/>
          <a:ext cx="4584649" cy="3262251"/>
        </a:xfrm>
        <a:prstGeom xmlns:a="http://schemas.openxmlformats.org/drawingml/2006/main" prst="rect">
          <a:avLst/>
        </a:prstGeom>
        <a:solidFill xmlns:a="http://schemas.openxmlformats.org/drawingml/2006/main">
          <a:srgbClr val="FFC000">
            <a:alpha val="2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3"/>
  <sheetViews>
    <sheetView showGridLines="0" tabSelected="1" workbookViewId="0">
      <selection activeCell="B2" sqref="B2"/>
    </sheetView>
  </sheetViews>
  <sheetFormatPr defaultRowHeight="15" x14ac:dyDescent="0.25"/>
  <cols>
    <col min="1" max="1" width="5.7109375" customWidth="1"/>
    <col min="2" max="2" width="140.7109375" customWidth="1"/>
    <col min="3" max="3" width="104.85546875" customWidth="1"/>
  </cols>
  <sheetData>
    <row r="1" spans="1:3" ht="24.95" customHeight="1" x14ac:dyDescent="0.25">
      <c r="A1" s="2"/>
      <c r="B1" s="2"/>
      <c r="C1" s="2"/>
    </row>
    <row r="2" spans="1:3" ht="83.25" customHeight="1" x14ac:dyDescent="0.25">
      <c r="A2" s="2"/>
      <c r="B2" s="11" t="s">
        <v>125</v>
      </c>
      <c r="C2" s="2"/>
    </row>
    <row r="3" spans="1:3" x14ac:dyDescent="0.25">
      <c r="A3" s="2"/>
      <c r="B3" s="2"/>
      <c r="C3" s="2"/>
    </row>
    <row r="4" spans="1:3" s="70" customFormat="1" ht="24.95" customHeight="1" x14ac:dyDescent="0.25">
      <c r="A4" s="3"/>
      <c r="B4" s="68" t="s">
        <v>126</v>
      </c>
      <c r="C4" s="3"/>
    </row>
    <row r="5" spans="1:3" ht="96.6" customHeight="1" x14ac:dyDescent="0.25">
      <c r="A5" s="2"/>
      <c r="B5" s="72" t="s">
        <v>238</v>
      </c>
      <c r="C5" s="2"/>
    </row>
    <row r="6" spans="1:3" s="70" customFormat="1" ht="24.95" customHeight="1" x14ac:dyDescent="0.25">
      <c r="A6" s="3"/>
      <c r="B6" s="71" t="s">
        <v>203</v>
      </c>
      <c r="C6" s="3"/>
    </row>
    <row r="7" spans="1:3" ht="43.5" customHeight="1" x14ac:dyDescent="0.25">
      <c r="A7" s="2"/>
      <c r="B7" s="72" t="s">
        <v>240</v>
      </c>
      <c r="C7" s="2"/>
    </row>
    <row r="8" spans="1:3" s="70" customFormat="1" ht="24.95" customHeight="1" x14ac:dyDescent="0.25">
      <c r="A8" s="3"/>
      <c r="B8" s="71" t="s">
        <v>202</v>
      </c>
      <c r="C8" s="3"/>
    </row>
    <row r="9" spans="1:3" ht="78.599999999999994" customHeight="1" x14ac:dyDescent="0.25">
      <c r="A9" s="2"/>
      <c r="B9" s="72" t="s">
        <v>241</v>
      </c>
      <c r="C9" s="2"/>
    </row>
    <row r="10" spans="1:3" ht="24.95" customHeight="1" x14ac:dyDescent="0.25">
      <c r="A10" s="2"/>
      <c r="B10" s="71" t="s">
        <v>236</v>
      </c>
      <c r="C10" s="2"/>
    </row>
    <row r="11" spans="1:3" ht="33" customHeight="1" x14ac:dyDescent="0.25">
      <c r="A11" s="2"/>
      <c r="B11" s="72" t="s">
        <v>239</v>
      </c>
      <c r="C11" s="2"/>
    </row>
    <row r="12" spans="1:3" s="70" customFormat="1" ht="24.95" customHeight="1" x14ac:dyDescent="0.25">
      <c r="A12" s="3"/>
      <c r="B12" s="71" t="s">
        <v>137</v>
      </c>
      <c r="C12" s="3"/>
    </row>
    <row r="13" spans="1:3" ht="151.5" customHeight="1" x14ac:dyDescent="0.25">
      <c r="A13" s="2"/>
      <c r="B13" s="69" t="s">
        <v>242</v>
      </c>
      <c r="C13" s="2"/>
    </row>
    <row r="14" spans="1:3" x14ac:dyDescent="0.25">
      <c r="A14" s="2"/>
      <c r="B14" s="2"/>
      <c r="C14" s="2"/>
    </row>
    <row r="15" spans="1:3" ht="24.95" customHeight="1" x14ac:dyDescent="0.25">
      <c r="A15" s="2"/>
      <c r="B15" s="68" t="s">
        <v>201</v>
      </c>
      <c r="C15" s="2"/>
    </row>
    <row r="16" spans="1:3" ht="140.25" x14ac:dyDescent="0.25">
      <c r="A16" s="2"/>
      <c r="B16" s="69" t="s">
        <v>257</v>
      </c>
      <c r="C16" s="2"/>
    </row>
    <row r="17" spans="1:3" x14ac:dyDescent="0.25">
      <c r="A17" s="2"/>
      <c r="B17" s="2"/>
      <c r="C17" s="2"/>
    </row>
    <row r="18" spans="1:3" x14ac:dyDescent="0.25">
      <c r="A18" s="2"/>
      <c r="B18" s="2"/>
      <c r="C18" s="2"/>
    </row>
    <row r="19" spans="1:3" x14ac:dyDescent="0.25">
      <c r="A19" s="2"/>
      <c r="B19" s="2"/>
      <c r="C19" s="2"/>
    </row>
    <row r="20" spans="1:3" x14ac:dyDescent="0.25">
      <c r="A20" s="2"/>
      <c r="B20" s="2"/>
      <c r="C20" s="2"/>
    </row>
    <row r="21" spans="1:3" x14ac:dyDescent="0.25">
      <c r="A21" s="2"/>
      <c r="B21" s="2"/>
      <c r="C21" s="2"/>
    </row>
    <row r="22" spans="1:3" x14ac:dyDescent="0.25">
      <c r="A22" s="2"/>
      <c r="B22" s="2"/>
      <c r="C22" s="2"/>
    </row>
    <row r="23" spans="1:3" x14ac:dyDescent="0.25">
      <c r="A23" s="2"/>
      <c r="B23" s="2"/>
      <c r="C23" s="2"/>
    </row>
    <row r="24" spans="1:3" x14ac:dyDescent="0.25">
      <c r="A24" s="2"/>
      <c r="B24" s="2"/>
      <c r="C24" s="2"/>
    </row>
    <row r="25" spans="1:3" x14ac:dyDescent="0.25">
      <c r="A25" s="2"/>
      <c r="B25" s="2"/>
      <c r="C25" s="2"/>
    </row>
    <row r="26" spans="1:3" x14ac:dyDescent="0.25">
      <c r="A26" s="2"/>
      <c r="B26" s="2"/>
      <c r="C26" s="2"/>
    </row>
    <row r="27" spans="1:3" x14ac:dyDescent="0.25">
      <c r="A27" s="2"/>
      <c r="B27" s="2"/>
      <c r="C27" s="2"/>
    </row>
    <row r="28" spans="1:3" x14ac:dyDescent="0.25">
      <c r="A28" s="2"/>
      <c r="B28" s="2"/>
      <c r="C28" s="2"/>
    </row>
    <row r="29" spans="1:3" x14ac:dyDescent="0.25">
      <c r="A29" s="2"/>
      <c r="B29" s="2"/>
      <c r="C29" s="2"/>
    </row>
    <row r="30" spans="1:3" x14ac:dyDescent="0.25">
      <c r="A30" s="2"/>
      <c r="B30" s="2"/>
      <c r="C30" s="2"/>
    </row>
    <row r="31" spans="1:3" x14ac:dyDescent="0.25">
      <c r="A31" s="2"/>
      <c r="B31" s="2"/>
      <c r="C31" s="2"/>
    </row>
    <row r="32" spans="1:3" x14ac:dyDescent="0.25">
      <c r="A32" s="2"/>
      <c r="B32" s="2"/>
      <c r="C32" s="2"/>
    </row>
    <row r="33" spans="1:3" x14ac:dyDescent="0.25">
      <c r="A33" s="2"/>
      <c r="B33" s="2"/>
      <c r="C33" s="2"/>
    </row>
    <row r="34" spans="1:3" x14ac:dyDescent="0.25">
      <c r="A34" s="2"/>
      <c r="B34" s="2"/>
      <c r="C34" s="2"/>
    </row>
    <row r="35" spans="1:3" x14ac:dyDescent="0.25">
      <c r="A35" s="2"/>
      <c r="B35" s="2"/>
      <c r="C35" s="2"/>
    </row>
    <row r="36" spans="1:3" x14ac:dyDescent="0.25">
      <c r="A36" s="2"/>
      <c r="B36" s="2"/>
      <c r="C36" s="2"/>
    </row>
    <row r="37" spans="1:3" x14ac:dyDescent="0.25">
      <c r="A37" s="2"/>
      <c r="B37" s="2"/>
      <c r="C37" s="2"/>
    </row>
    <row r="38" spans="1:3" x14ac:dyDescent="0.25">
      <c r="A38" s="2"/>
      <c r="B38" s="2"/>
      <c r="C38" s="2"/>
    </row>
    <row r="39" spans="1:3" x14ac:dyDescent="0.25">
      <c r="A39" s="2"/>
      <c r="B39" s="2"/>
      <c r="C39" s="2"/>
    </row>
    <row r="40" spans="1:3" x14ac:dyDescent="0.25">
      <c r="A40" s="2"/>
      <c r="B40" s="2"/>
      <c r="C40" s="2"/>
    </row>
    <row r="41" spans="1:3" x14ac:dyDescent="0.25">
      <c r="A41" s="2"/>
      <c r="B41" s="2"/>
      <c r="C41" s="2"/>
    </row>
    <row r="42" spans="1:3" x14ac:dyDescent="0.25">
      <c r="A42" s="2"/>
      <c r="B42" s="2"/>
      <c r="C42" s="2"/>
    </row>
    <row r="43" spans="1:3" x14ac:dyDescent="0.25">
      <c r="A43" s="2"/>
      <c r="B43" s="2"/>
      <c r="C43" s="2"/>
    </row>
    <row r="44" spans="1:3" x14ac:dyDescent="0.25">
      <c r="A44" s="2"/>
      <c r="B44" s="2"/>
      <c r="C44" s="2"/>
    </row>
    <row r="45" spans="1:3" x14ac:dyDescent="0.25">
      <c r="A45" s="2"/>
      <c r="B45" s="2"/>
      <c r="C45" s="2"/>
    </row>
    <row r="46" spans="1:3" x14ac:dyDescent="0.25">
      <c r="A46" s="2"/>
      <c r="B46" s="2"/>
      <c r="C46" s="2"/>
    </row>
    <row r="47" spans="1:3" x14ac:dyDescent="0.25">
      <c r="A47" s="2"/>
      <c r="B47" s="2"/>
      <c r="C47" s="2"/>
    </row>
    <row r="48" spans="1:3" x14ac:dyDescent="0.25">
      <c r="A48" s="2"/>
      <c r="B48" s="2"/>
      <c r="C48" s="2"/>
    </row>
    <row r="49" spans="1:3" x14ac:dyDescent="0.25">
      <c r="A49" s="2"/>
      <c r="B49" s="2"/>
      <c r="C49" s="2"/>
    </row>
    <row r="50" spans="1:3" x14ac:dyDescent="0.25">
      <c r="A50" s="2"/>
      <c r="B50" s="2"/>
      <c r="C50" s="2"/>
    </row>
    <row r="51" spans="1:3" x14ac:dyDescent="0.25">
      <c r="A51" s="2"/>
      <c r="B51" s="2"/>
      <c r="C51" s="2"/>
    </row>
    <row r="52" spans="1:3" x14ac:dyDescent="0.25">
      <c r="A52" s="2"/>
      <c r="B52" s="2"/>
      <c r="C52" s="2"/>
    </row>
    <row r="53" spans="1:3" x14ac:dyDescent="0.25">
      <c r="A53" s="2"/>
      <c r="B53" s="2"/>
      <c r="C53" s="2"/>
    </row>
  </sheetData>
  <sheetProtection algorithmName="SHA-512" hashValue="+neE/KSk8QhHohA3EUO2XT2qjHlCSHsjht+TXWMSi1gntTpSEkqFfKWoosePTgJFAVLBw8j+Qz+8Zh67hVVnsQ==" saltValue="s9bqd5tpilEL7JqE+IHqw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6"/>
  <sheetViews>
    <sheetView showGridLines="0" workbookViewId="0">
      <pane ySplit="1" topLeftCell="A2" activePane="bottomLeft" state="frozen"/>
      <selection pane="bottomLeft" activeCell="B3" sqref="B3:D3"/>
    </sheetView>
  </sheetViews>
  <sheetFormatPr defaultColWidth="9.140625" defaultRowHeight="15" x14ac:dyDescent="0.25"/>
  <cols>
    <col min="1" max="1" width="5.7109375" style="3" customWidth="1"/>
    <col min="2" max="2" width="8.7109375" style="3" customWidth="1"/>
    <col min="3" max="3" width="25.7109375" style="3" customWidth="1"/>
    <col min="4" max="4" width="80.42578125" style="3" customWidth="1"/>
    <col min="5" max="16384" width="9.140625" style="3"/>
  </cols>
  <sheetData>
    <row r="1" spans="2:4" s="15" customFormat="1" ht="24.95" customHeight="1" x14ac:dyDescent="0.25">
      <c r="B1" s="13" t="s">
        <v>134</v>
      </c>
    </row>
    <row r="2" spans="2:4" ht="24.95" customHeight="1" x14ac:dyDescent="0.25">
      <c r="B2" s="14"/>
    </row>
    <row r="3" spans="2:4" ht="68.25" customHeight="1" x14ac:dyDescent="0.25">
      <c r="B3" s="159" t="s">
        <v>250</v>
      </c>
      <c r="C3" s="160"/>
      <c r="D3" s="161"/>
    </row>
    <row r="4" spans="2:4" ht="66.75" customHeight="1" x14ac:dyDescent="0.25">
      <c r="B4" s="62" t="s">
        <v>127</v>
      </c>
      <c r="C4" s="63" t="s">
        <v>243</v>
      </c>
      <c r="D4" s="64" t="s">
        <v>207</v>
      </c>
    </row>
    <row r="5" spans="2:4" ht="51.75" customHeight="1" x14ac:dyDescent="0.25">
      <c r="B5" s="62" t="s">
        <v>128</v>
      </c>
      <c r="C5" s="63" t="s">
        <v>244</v>
      </c>
      <c r="D5" s="64" t="s">
        <v>249</v>
      </c>
    </row>
    <row r="6" spans="2:4" ht="61.9" customHeight="1" x14ac:dyDescent="0.25">
      <c r="B6" s="147" t="s">
        <v>129</v>
      </c>
      <c r="C6" s="80" t="s">
        <v>99</v>
      </c>
      <c r="D6" s="65" t="s">
        <v>251</v>
      </c>
    </row>
    <row r="7" spans="2:4" ht="15.75" customHeight="1" x14ac:dyDescent="0.25">
      <c r="B7" s="162" t="s">
        <v>130</v>
      </c>
      <c r="C7" s="157" t="s">
        <v>253</v>
      </c>
      <c r="D7" s="65" t="s">
        <v>252</v>
      </c>
    </row>
    <row r="8" spans="2:4" ht="43.9" customHeight="1" x14ac:dyDescent="0.25">
      <c r="B8" s="163"/>
      <c r="C8" s="158"/>
      <c r="D8" s="66" t="s">
        <v>101</v>
      </c>
    </row>
    <row r="9" spans="2:4" ht="51" customHeight="1" x14ac:dyDescent="0.25">
      <c r="B9" s="62" t="s">
        <v>131</v>
      </c>
      <c r="C9" s="63" t="s">
        <v>248</v>
      </c>
      <c r="D9" s="65" t="s">
        <v>254</v>
      </c>
    </row>
    <row r="10" spans="2:4" ht="15" customHeight="1" x14ac:dyDescent="0.25">
      <c r="B10" s="162" t="s">
        <v>132</v>
      </c>
      <c r="C10" s="164" t="s">
        <v>123</v>
      </c>
      <c r="D10" s="65" t="s">
        <v>135</v>
      </c>
    </row>
    <row r="11" spans="2:4" ht="38.450000000000003" customHeight="1" x14ac:dyDescent="0.25">
      <c r="B11" s="163"/>
      <c r="C11" s="165"/>
      <c r="D11" s="74" t="s">
        <v>256</v>
      </c>
    </row>
    <row r="12" spans="2:4" ht="51" customHeight="1" x14ac:dyDescent="0.25">
      <c r="B12" s="62" t="s">
        <v>133</v>
      </c>
      <c r="C12" s="63" t="s">
        <v>88</v>
      </c>
      <c r="D12" s="73" t="s">
        <v>208</v>
      </c>
    </row>
    <row r="13" spans="2:4" ht="53.25" customHeight="1" x14ac:dyDescent="0.25">
      <c r="B13" s="62"/>
      <c r="C13" s="63" t="s">
        <v>245</v>
      </c>
      <c r="D13" s="75" t="s">
        <v>209</v>
      </c>
    </row>
    <row r="14" spans="2:4" x14ac:dyDescent="0.25">
      <c r="D14" s="76"/>
    </row>
    <row r="15" spans="2:4" x14ac:dyDescent="0.25">
      <c r="D15" s="76"/>
    </row>
    <row r="16" spans="2:4" x14ac:dyDescent="0.25">
      <c r="D16" s="76"/>
    </row>
  </sheetData>
  <sheetProtection algorithmName="SHA-512" hashValue="wzqYxuXg9GvDH5Rd6oMaGIzo74/8pLIrmEY/ooWHGcvJ5fSsUi0o3cTwNYuA+MkaJ2cZaVEO1WDBL5s+1/mPMA==" saltValue="c+QsfBOXig6m5EQbbIooWw==" spinCount="100000" sheet="1" formatRows="0"/>
  <mergeCells count="5">
    <mergeCell ref="C7:C8"/>
    <mergeCell ref="B3:D3"/>
    <mergeCell ref="B10:B11"/>
    <mergeCell ref="C10:C11"/>
    <mergeCell ref="B7:B8"/>
  </mergeCells>
  <hyperlinks>
    <hyperlink ref="D4" location="'Group Definitions'!C2" display="Define the scope of the system you want to analyze, the point in time you are analyzing, and what your management goals are in that region. Record a description of the system at the top of the Group Definitions Worksheet. "/>
    <hyperlink ref="D5" location="'Group Definitions'!C3" display="In the Group Definitions tab, define which entities play each functional role within the system. Hover over the group names to see definitions and examples."/>
    <hyperlink ref="D6" location="'Group Definitions'!F4" display="In the Group Definitions worksheet, for each group, assign a score "/>
    <hyperlink ref="D7" location="'System Map'!A1" display="Filling in the entities will populate the Systems Map worksheet. "/>
    <hyperlink ref="D12" location="Interpretation!A1" display="The Interpretation worksheet asks guiding questions about the results of this analysis to help identify gaps/targets for capacity building, potential partners, roadblocks/challenges, and areas for further analysis."/>
    <hyperlink ref="D9" location="'Power Map'!A1" display="The influence and interest/alignment scores will populate the Power Map, which provides a way to visualize stakeholder interests and suggests broad engagement strategies."/>
    <hyperlink ref="D10" location="Relationships!A1" display="The Relationships worksheet defines 11 relationships between functional "/>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T97"/>
  <sheetViews>
    <sheetView showGridLines="0" zoomScale="90" zoomScaleNormal="90" workbookViewId="0">
      <pane ySplit="1" topLeftCell="A2" activePane="bottomLeft" state="frozen"/>
      <selection pane="bottomLeft" activeCell="B3" sqref="B3"/>
    </sheetView>
  </sheetViews>
  <sheetFormatPr defaultColWidth="13.42578125" defaultRowHeight="15" x14ac:dyDescent="0.25"/>
  <cols>
    <col min="1" max="1" width="5.7109375" style="4" customWidth="1"/>
    <col min="2" max="2" width="12.28515625" style="1" customWidth="1"/>
    <col min="3" max="3" width="9.140625" style="1" customWidth="1"/>
    <col min="4" max="4" width="16.85546875" style="1" bestFit="1" customWidth="1"/>
    <col min="5" max="5" width="34.7109375" style="1" customWidth="1"/>
    <col min="6" max="6" width="27.42578125" style="1" customWidth="1"/>
    <col min="7" max="10" width="16.85546875" style="1" customWidth="1"/>
    <col min="11" max="12" width="22.7109375" style="1" customWidth="1"/>
    <col min="13" max="13" width="7.42578125" style="1" hidden="1" customWidth="1"/>
    <col min="14" max="14" width="37.5703125" style="1" customWidth="1"/>
    <col min="15" max="15" width="13.42578125" style="1" customWidth="1"/>
    <col min="16" max="18" width="13.42578125" style="1"/>
    <col min="19" max="19" width="21.7109375" style="1" customWidth="1"/>
    <col min="20" max="16384" width="13.42578125" style="1"/>
  </cols>
  <sheetData>
    <row r="1" spans="1:20" ht="23.25" x14ac:dyDescent="0.25">
      <c r="B1" s="13" t="s">
        <v>136</v>
      </c>
    </row>
    <row r="2" spans="1:20" s="4" customFormat="1" ht="24.95" customHeight="1" x14ac:dyDescent="0.25">
      <c r="A2" s="8"/>
      <c r="B2" s="81"/>
      <c r="C2" s="81"/>
      <c r="D2" s="81"/>
      <c r="E2" s="81"/>
      <c r="F2" s="81"/>
      <c r="G2" s="81"/>
      <c r="H2" s="81"/>
      <c r="I2" s="81"/>
      <c r="J2" s="81"/>
      <c r="K2" s="81"/>
      <c r="L2" s="81"/>
      <c r="M2" s="8"/>
      <c r="N2" s="8"/>
      <c r="O2" s="8"/>
      <c r="P2" s="8"/>
      <c r="Q2" s="8"/>
    </row>
    <row r="3" spans="1:20" ht="24.95" customHeight="1" x14ac:dyDescent="0.25">
      <c r="A3" s="45"/>
      <c r="B3" s="61" t="s">
        <v>32</v>
      </c>
      <c r="C3" s="166"/>
      <c r="D3" s="167"/>
      <c r="E3" s="167"/>
      <c r="F3" s="167"/>
      <c r="G3" s="167"/>
      <c r="H3" s="167"/>
      <c r="I3" s="167"/>
      <c r="J3" s="167"/>
      <c r="K3" s="167"/>
      <c r="L3" s="167"/>
      <c r="M3" s="35"/>
      <c r="N3" s="9"/>
      <c r="O3" s="8"/>
      <c r="P3" s="8"/>
      <c r="Q3" s="8"/>
    </row>
    <row r="4" spans="1:20" ht="24.95" customHeight="1" x14ac:dyDescent="0.25">
      <c r="A4" s="45"/>
      <c r="B4" s="83" t="s">
        <v>0</v>
      </c>
      <c r="C4" s="83" t="s">
        <v>40</v>
      </c>
      <c r="D4" s="83" t="s">
        <v>1</v>
      </c>
      <c r="E4" s="83" t="s">
        <v>148</v>
      </c>
      <c r="F4" s="83" t="s">
        <v>39</v>
      </c>
      <c r="G4" s="83" t="s">
        <v>93</v>
      </c>
      <c r="H4" s="83" t="s">
        <v>79</v>
      </c>
      <c r="I4" s="83" t="s">
        <v>81</v>
      </c>
      <c r="J4" s="83" t="s">
        <v>86</v>
      </c>
      <c r="K4" s="83" t="s">
        <v>2</v>
      </c>
      <c r="L4" s="83" t="s">
        <v>34</v>
      </c>
      <c r="M4" s="35"/>
      <c r="N4" s="9"/>
      <c r="O4" s="8"/>
      <c r="P4" s="8"/>
      <c r="Q4" s="8"/>
    </row>
    <row r="5" spans="1:20" ht="77.25" x14ac:dyDescent="0.25">
      <c r="A5" s="45"/>
      <c r="B5" s="177" t="s">
        <v>3</v>
      </c>
      <c r="C5" s="84" t="s">
        <v>41</v>
      </c>
      <c r="D5" s="85" t="s">
        <v>4</v>
      </c>
      <c r="E5" s="86" t="s">
        <v>185</v>
      </c>
      <c r="F5" s="46"/>
      <c r="G5" s="46"/>
      <c r="H5" s="47"/>
      <c r="I5" s="47"/>
      <c r="J5" s="47"/>
      <c r="K5" s="48"/>
      <c r="L5" s="48"/>
      <c r="M5" s="35" t="str">
        <f t="shared" ref="M5:M47" si="0">(D5&amp;CHAR(10)&amp;CHAR(10)&amp;F5)</f>
        <v xml:space="preserve">Fisheries Resources
</v>
      </c>
      <c r="N5" s="8"/>
      <c r="O5" s="8"/>
      <c r="P5" s="8"/>
      <c r="Q5" s="8"/>
    </row>
    <row r="6" spans="1:20" ht="77.25" x14ac:dyDescent="0.25">
      <c r="A6" s="8"/>
      <c r="B6" s="177"/>
      <c r="C6" s="84" t="s">
        <v>42</v>
      </c>
      <c r="D6" s="85" t="s">
        <v>5</v>
      </c>
      <c r="E6" s="86" t="s">
        <v>138</v>
      </c>
      <c r="F6" s="48"/>
      <c r="G6" s="46"/>
      <c r="H6" s="49"/>
      <c r="I6" s="49"/>
      <c r="J6" s="49"/>
      <c r="K6" s="48"/>
      <c r="L6" s="48"/>
      <c r="M6" s="35" t="str">
        <f t="shared" si="0"/>
        <v xml:space="preserve">Habitats and Ecosystems
</v>
      </c>
      <c r="N6" s="8"/>
      <c r="O6" s="8"/>
      <c r="P6" s="8"/>
      <c r="Q6" s="8"/>
      <c r="S6" s="79" t="s">
        <v>224</v>
      </c>
      <c r="T6" s="79" t="s">
        <v>230</v>
      </c>
    </row>
    <row r="7" spans="1:20" ht="108" customHeight="1" x14ac:dyDescent="0.25">
      <c r="A7" s="8"/>
      <c r="B7" s="177"/>
      <c r="C7" s="84" t="s">
        <v>84</v>
      </c>
      <c r="D7" s="85" t="s">
        <v>85</v>
      </c>
      <c r="E7" s="86" t="s">
        <v>186</v>
      </c>
      <c r="F7" s="48"/>
      <c r="G7" s="46"/>
      <c r="H7" s="49"/>
      <c r="I7" s="49"/>
      <c r="J7" s="49"/>
      <c r="K7" s="48"/>
      <c r="L7" s="48"/>
      <c r="M7" s="35" t="str">
        <f t="shared" si="0"/>
        <v xml:space="preserve">Species of Concern
</v>
      </c>
      <c r="N7" s="8"/>
      <c r="O7" s="8"/>
      <c r="P7" s="8"/>
      <c r="Q7" s="8"/>
      <c r="S7" s="78" t="s">
        <v>225</v>
      </c>
      <c r="T7" s="78">
        <v>-2</v>
      </c>
    </row>
    <row r="8" spans="1:20" ht="77.25" x14ac:dyDescent="0.25">
      <c r="A8" s="8"/>
      <c r="B8" s="171" t="s">
        <v>153</v>
      </c>
      <c r="C8" s="87" t="s">
        <v>43</v>
      </c>
      <c r="D8" s="88" t="s">
        <v>154</v>
      </c>
      <c r="E8" s="89" t="s">
        <v>187</v>
      </c>
      <c r="F8" s="50"/>
      <c r="G8" s="50"/>
      <c r="H8" s="50"/>
      <c r="I8" s="50"/>
      <c r="J8" s="50"/>
      <c r="K8" s="50"/>
      <c r="L8" s="50"/>
      <c r="M8" s="35" t="str">
        <f t="shared" si="0"/>
        <v xml:space="preserve">Small-Scale fishermen
</v>
      </c>
      <c r="N8" s="8"/>
      <c r="O8" s="8"/>
      <c r="P8" s="8"/>
      <c r="Q8" s="8"/>
      <c r="S8" s="78" t="s">
        <v>226</v>
      </c>
      <c r="T8" s="78">
        <v>-1</v>
      </c>
    </row>
    <row r="9" spans="1:20" ht="104.25" customHeight="1" x14ac:dyDescent="0.25">
      <c r="A9" s="8"/>
      <c r="B9" s="171"/>
      <c r="C9" s="87" t="s">
        <v>44</v>
      </c>
      <c r="D9" s="88" t="s">
        <v>155</v>
      </c>
      <c r="E9" s="89" t="s">
        <v>196</v>
      </c>
      <c r="F9" s="50"/>
      <c r="G9" s="50"/>
      <c r="H9" s="50"/>
      <c r="I9" s="50"/>
      <c r="J9" s="50"/>
      <c r="K9" s="50"/>
      <c r="L9" s="50"/>
      <c r="M9" s="35" t="str">
        <f t="shared" si="0"/>
        <v xml:space="preserve">Industrial fishermen
</v>
      </c>
      <c r="N9" s="8"/>
      <c r="O9" s="8"/>
      <c r="P9" s="8"/>
      <c r="Q9" s="8"/>
      <c r="S9" s="78" t="s">
        <v>227</v>
      </c>
      <c r="T9" s="78">
        <v>0</v>
      </c>
    </row>
    <row r="10" spans="1:20" ht="104.25" customHeight="1" x14ac:dyDescent="0.25">
      <c r="A10" s="8"/>
      <c r="B10" s="171"/>
      <c r="C10" s="87" t="s">
        <v>45</v>
      </c>
      <c r="D10" s="88" t="s">
        <v>156</v>
      </c>
      <c r="E10" s="89" t="s">
        <v>195</v>
      </c>
      <c r="F10" s="50"/>
      <c r="G10" s="50"/>
      <c r="H10" s="50"/>
      <c r="I10" s="50"/>
      <c r="J10" s="50"/>
      <c r="K10" s="50"/>
      <c r="L10" s="50"/>
      <c r="M10" s="35" t="str">
        <f t="shared" si="0"/>
        <v xml:space="preserve">Subsistence fishermen
</v>
      </c>
      <c r="N10" s="8"/>
      <c r="O10" s="8"/>
      <c r="P10" s="8"/>
      <c r="Q10" s="8"/>
      <c r="S10" s="78" t="s">
        <v>228</v>
      </c>
      <c r="T10" s="78">
        <v>1</v>
      </c>
    </row>
    <row r="11" spans="1:20" ht="93" customHeight="1" x14ac:dyDescent="0.25">
      <c r="A11" s="8"/>
      <c r="B11" s="171"/>
      <c r="C11" s="87" t="s">
        <v>46</v>
      </c>
      <c r="D11" s="88" t="s">
        <v>157</v>
      </c>
      <c r="E11" s="89" t="s">
        <v>188</v>
      </c>
      <c r="F11" s="50"/>
      <c r="G11" s="50"/>
      <c r="H11" s="50"/>
      <c r="I11" s="50"/>
      <c r="J11" s="50"/>
      <c r="K11" s="50"/>
      <c r="L11" s="50"/>
      <c r="M11" s="35" t="str">
        <f t="shared" si="0"/>
        <v xml:space="preserve">Indigenous fishermen
</v>
      </c>
      <c r="N11" s="8"/>
      <c r="O11" s="8"/>
      <c r="P11" s="8"/>
      <c r="Q11" s="8"/>
      <c r="S11" s="78" t="s">
        <v>229</v>
      </c>
      <c r="T11" s="78">
        <v>2</v>
      </c>
    </row>
    <row r="12" spans="1:20" ht="77.25" x14ac:dyDescent="0.25">
      <c r="A12" s="8"/>
      <c r="B12" s="171"/>
      <c r="C12" s="87" t="s">
        <v>47</v>
      </c>
      <c r="D12" s="88" t="s">
        <v>158</v>
      </c>
      <c r="E12" s="89" t="s">
        <v>189</v>
      </c>
      <c r="F12" s="50"/>
      <c r="G12" s="50"/>
      <c r="H12" s="50"/>
      <c r="I12" s="50"/>
      <c r="J12" s="50"/>
      <c r="K12" s="50"/>
      <c r="L12" s="50"/>
      <c r="M12" s="35" t="str">
        <f t="shared" si="0"/>
        <v xml:space="preserve">Recreational fishermen
</v>
      </c>
      <c r="N12" s="8"/>
      <c r="O12" s="8"/>
      <c r="P12" s="8"/>
      <c r="Q12" s="8"/>
    </row>
    <row r="13" spans="1:20" ht="72.599999999999994" customHeight="1" x14ac:dyDescent="0.25">
      <c r="A13" s="8"/>
      <c r="B13" s="171"/>
      <c r="C13" s="87" t="s">
        <v>48</v>
      </c>
      <c r="D13" s="88" t="s">
        <v>159</v>
      </c>
      <c r="E13" s="89" t="s">
        <v>246</v>
      </c>
      <c r="F13" s="50"/>
      <c r="G13" s="50"/>
      <c r="H13" s="50"/>
      <c r="I13" s="50"/>
      <c r="J13" s="50"/>
      <c r="K13" s="50"/>
      <c r="L13" s="50"/>
      <c r="M13" s="35" t="str">
        <f t="shared" si="0"/>
        <v xml:space="preserve">IUU fishermen
</v>
      </c>
      <c r="N13" s="8"/>
      <c r="O13" s="8"/>
      <c r="P13" s="8"/>
      <c r="Q13" s="8"/>
      <c r="S13" s="79" t="s">
        <v>79</v>
      </c>
      <c r="T13" s="79" t="s">
        <v>230</v>
      </c>
    </row>
    <row r="14" spans="1:20" ht="140.25" customHeight="1" x14ac:dyDescent="0.25">
      <c r="A14" s="8"/>
      <c r="B14" s="171"/>
      <c r="C14" s="87" t="s">
        <v>49</v>
      </c>
      <c r="D14" s="88" t="s">
        <v>10</v>
      </c>
      <c r="E14" s="89" t="s">
        <v>197</v>
      </c>
      <c r="F14" s="50"/>
      <c r="G14" s="50"/>
      <c r="H14" s="50"/>
      <c r="I14" s="50"/>
      <c r="J14" s="50"/>
      <c r="K14" s="50"/>
      <c r="L14" s="50"/>
      <c r="M14" s="35" t="str">
        <f t="shared" si="0"/>
        <v xml:space="preserve">Fishing Organizations
</v>
      </c>
      <c r="N14" s="8"/>
      <c r="O14" s="8"/>
      <c r="P14" s="8"/>
      <c r="Q14" s="8"/>
      <c r="S14" s="78" t="s">
        <v>231</v>
      </c>
      <c r="T14" s="78">
        <v>-2</v>
      </c>
    </row>
    <row r="15" spans="1:20" ht="135" x14ac:dyDescent="0.25">
      <c r="A15" s="8"/>
      <c r="B15" s="172" t="s">
        <v>33</v>
      </c>
      <c r="C15" s="90" t="s">
        <v>50</v>
      </c>
      <c r="D15" s="91" t="s">
        <v>11</v>
      </c>
      <c r="E15" s="92" t="s">
        <v>247</v>
      </c>
      <c r="F15" s="51"/>
      <c r="G15" s="51"/>
      <c r="H15" s="77"/>
      <c r="I15" s="77"/>
      <c r="J15" s="77"/>
      <c r="K15" s="51"/>
      <c r="L15" s="51"/>
      <c r="M15" s="35" t="str">
        <f t="shared" si="0"/>
        <v xml:space="preserve">Other Resource Beneficiaries
</v>
      </c>
      <c r="N15" s="8"/>
      <c r="O15" s="8"/>
      <c r="P15" s="8"/>
      <c r="Q15" s="8"/>
      <c r="S15" s="78" t="s">
        <v>235</v>
      </c>
      <c r="T15" s="78">
        <v>-1</v>
      </c>
    </row>
    <row r="16" spans="1:20" ht="150.75" customHeight="1" x14ac:dyDescent="0.25">
      <c r="A16" s="8"/>
      <c r="B16" s="172"/>
      <c r="C16" s="90" t="s">
        <v>51</v>
      </c>
      <c r="D16" s="91" t="s">
        <v>12</v>
      </c>
      <c r="E16" s="92" t="s">
        <v>139</v>
      </c>
      <c r="F16" s="51"/>
      <c r="G16" s="51"/>
      <c r="H16" s="77"/>
      <c r="I16" s="77"/>
      <c r="J16" s="77"/>
      <c r="K16" s="51"/>
      <c r="L16" s="51"/>
      <c r="M16" s="35" t="str">
        <f t="shared" si="0"/>
        <v xml:space="preserve">Other Resource Impacters
</v>
      </c>
      <c r="N16" s="8"/>
      <c r="O16" s="8"/>
      <c r="P16" s="8"/>
      <c r="Q16" s="8"/>
      <c r="S16" s="78" t="s">
        <v>234</v>
      </c>
      <c r="T16" s="78">
        <v>0</v>
      </c>
    </row>
    <row r="17" spans="1:20" ht="55.5" customHeight="1" x14ac:dyDescent="0.25">
      <c r="A17" s="8"/>
      <c r="B17" s="172"/>
      <c r="C17" s="90" t="s">
        <v>52</v>
      </c>
      <c r="D17" s="91" t="s">
        <v>13</v>
      </c>
      <c r="E17" s="92" t="s">
        <v>190</v>
      </c>
      <c r="F17" s="51"/>
      <c r="G17" s="51"/>
      <c r="H17" s="77"/>
      <c r="I17" s="77"/>
      <c r="J17" s="77"/>
      <c r="K17" s="51"/>
      <c r="L17" s="51"/>
      <c r="M17" s="35" t="str">
        <f t="shared" si="0"/>
        <v xml:space="preserve">Illicit Marine Activities
</v>
      </c>
      <c r="N17" s="8"/>
      <c r="O17" s="8"/>
      <c r="P17" s="8"/>
      <c r="Q17" s="8"/>
      <c r="S17" s="78" t="s">
        <v>233</v>
      </c>
      <c r="T17" s="78">
        <v>1</v>
      </c>
    </row>
    <row r="18" spans="1:20" ht="90" x14ac:dyDescent="0.25">
      <c r="A18" s="8"/>
      <c r="B18" s="172"/>
      <c r="C18" s="90" t="s">
        <v>94</v>
      </c>
      <c r="D18" s="91" t="s">
        <v>95</v>
      </c>
      <c r="E18" s="92" t="s">
        <v>140</v>
      </c>
      <c r="F18" s="51"/>
      <c r="G18" s="51"/>
      <c r="H18" s="52"/>
      <c r="I18" s="52"/>
      <c r="J18" s="52"/>
      <c r="K18" s="51"/>
      <c r="L18" s="51"/>
      <c r="M18" s="35" t="str">
        <f t="shared" si="0"/>
        <v xml:space="preserve">Environmental Threats
</v>
      </c>
      <c r="N18" s="8"/>
      <c r="O18" s="8"/>
      <c r="P18" s="8"/>
      <c r="Q18" s="8"/>
      <c r="S18" s="78" t="s">
        <v>232</v>
      </c>
      <c r="T18" s="78">
        <v>2</v>
      </c>
    </row>
    <row r="19" spans="1:20" ht="81" customHeight="1" x14ac:dyDescent="0.25">
      <c r="A19" s="8"/>
      <c r="B19" s="173" t="s">
        <v>67</v>
      </c>
      <c r="C19" s="93" t="s">
        <v>53</v>
      </c>
      <c r="D19" s="94" t="s">
        <v>14</v>
      </c>
      <c r="E19" s="95" t="s">
        <v>141</v>
      </c>
      <c r="F19" s="53"/>
      <c r="G19" s="53"/>
      <c r="H19" s="53"/>
      <c r="I19" s="53"/>
      <c r="J19" s="53"/>
      <c r="K19" s="53"/>
      <c r="L19" s="53"/>
      <c r="M19" s="35" t="str">
        <f t="shared" si="0"/>
        <v xml:space="preserve">Political Leadership
</v>
      </c>
      <c r="N19" s="8"/>
      <c r="O19" s="8"/>
      <c r="P19" s="8"/>
      <c r="Q19" s="8"/>
    </row>
    <row r="20" spans="1:20" ht="118.5" customHeight="1" x14ac:dyDescent="0.25">
      <c r="A20" s="8"/>
      <c r="B20" s="173"/>
      <c r="C20" s="93" t="s">
        <v>54</v>
      </c>
      <c r="D20" s="94" t="s">
        <v>15</v>
      </c>
      <c r="E20" s="95" t="s">
        <v>210</v>
      </c>
      <c r="F20" s="53"/>
      <c r="G20" s="53"/>
      <c r="H20" s="53"/>
      <c r="I20" s="53"/>
      <c r="J20" s="53"/>
      <c r="K20" s="53"/>
      <c r="L20" s="53"/>
      <c r="M20" s="35" t="str">
        <f t="shared" si="0"/>
        <v xml:space="preserve">Legislators
</v>
      </c>
      <c r="N20" s="8"/>
      <c r="O20" s="8"/>
      <c r="P20" s="8"/>
      <c r="Q20" s="8"/>
    </row>
    <row r="21" spans="1:20" ht="107.25" customHeight="1" x14ac:dyDescent="0.25">
      <c r="A21" s="8"/>
      <c r="B21" s="173"/>
      <c r="C21" s="93" t="s">
        <v>55</v>
      </c>
      <c r="D21" s="94" t="s">
        <v>16</v>
      </c>
      <c r="E21" s="95" t="s">
        <v>142</v>
      </c>
      <c r="F21" s="53"/>
      <c r="G21" s="53"/>
      <c r="H21" s="53"/>
      <c r="I21" s="53"/>
      <c r="J21" s="53"/>
      <c r="K21" s="53"/>
      <c r="L21" s="53"/>
      <c r="M21" s="35" t="str">
        <f t="shared" si="0"/>
        <v xml:space="preserve">International Regulators
</v>
      </c>
      <c r="N21" s="10"/>
      <c r="O21" s="8"/>
      <c r="P21" s="8"/>
      <c r="Q21" s="8"/>
    </row>
    <row r="22" spans="1:20" ht="77.25" x14ac:dyDescent="0.25">
      <c r="A22" s="8"/>
      <c r="B22" s="173"/>
      <c r="C22" s="93" t="s">
        <v>56</v>
      </c>
      <c r="D22" s="94" t="s">
        <v>17</v>
      </c>
      <c r="E22" s="95" t="s">
        <v>147</v>
      </c>
      <c r="F22" s="53"/>
      <c r="G22" s="53"/>
      <c r="H22" s="53"/>
      <c r="I22" s="53"/>
      <c r="J22" s="53"/>
      <c r="K22" s="53"/>
      <c r="L22" s="53"/>
      <c r="M22" s="35" t="str">
        <f t="shared" si="0"/>
        <v xml:space="preserve">National Regulators
</v>
      </c>
      <c r="N22" s="10"/>
      <c r="O22" s="8"/>
      <c r="P22" s="8"/>
      <c r="Q22" s="8"/>
    </row>
    <row r="23" spans="1:20" ht="201" customHeight="1" x14ac:dyDescent="0.25">
      <c r="A23" s="8"/>
      <c r="B23" s="173"/>
      <c r="C23" s="93" t="s">
        <v>57</v>
      </c>
      <c r="D23" s="94" t="s">
        <v>18</v>
      </c>
      <c r="E23" s="95" t="s">
        <v>143</v>
      </c>
      <c r="F23" s="53"/>
      <c r="G23" s="53"/>
      <c r="H23" s="53"/>
      <c r="I23" s="53"/>
      <c r="J23" s="53"/>
      <c r="K23" s="53"/>
      <c r="L23" s="53"/>
      <c r="M23" s="35" t="str">
        <f t="shared" si="0"/>
        <v xml:space="preserve">Regional/Local Regulators
</v>
      </c>
      <c r="N23" s="10"/>
      <c r="O23" s="8"/>
      <c r="P23" s="8"/>
      <c r="Q23" s="8"/>
    </row>
    <row r="24" spans="1:20" ht="122.25" customHeight="1" x14ac:dyDescent="0.25">
      <c r="A24" s="8"/>
      <c r="B24" s="176" t="s">
        <v>6</v>
      </c>
      <c r="C24" s="96" t="s">
        <v>58</v>
      </c>
      <c r="D24" s="97" t="s">
        <v>80</v>
      </c>
      <c r="E24" s="98" t="s">
        <v>146</v>
      </c>
      <c r="F24" s="54"/>
      <c r="G24" s="54"/>
      <c r="H24" s="55"/>
      <c r="I24" s="55"/>
      <c r="J24" s="55"/>
      <c r="K24" s="54"/>
      <c r="L24" s="54"/>
      <c r="M24" s="35" t="str">
        <f t="shared" si="0"/>
        <v xml:space="preserve">Laws and Policies
</v>
      </c>
      <c r="N24" s="10"/>
      <c r="O24" s="8"/>
      <c r="P24" s="8"/>
      <c r="Q24" s="8"/>
    </row>
    <row r="25" spans="1:20" ht="189.75" customHeight="1" x14ac:dyDescent="0.25">
      <c r="A25" s="8"/>
      <c r="B25" s="176"/>
      <c r="C25" s="96" t="s">
        <v>59</v>
      </c>
      <c r="D25" s="97" t="s">
        <v>68</v>
      </c>
      <c r="E25" s="98" t="s">
        <v>198</v>
      </c>
      <c r="F25" s="54"/>
      <c r="G25" s="54"/>
      <c r="H25" s="55"/>
      <c r="I25" s="55"/>
      <c r="J25" s="55"/>
      <c r="K25" s="54"/>
      <c r="L25" s="54"/>
      <c r="M25" s="35" t="str">
        <f t="shared" si="0"/>
        <v xml:space="preserve">Regulations
</v>
      </c>
      <c r="N25" s="10"/>
      <c r="O25" s="8"/>
      <c r="P25" s="8"/>
      <c r="Q25" s="8"/>
    </row>
    <row r="26" spans="1:20" ht="168.75" x14ac:dyDescent="0.25">
      <c r="A26" s="8"/>
      <c r="B26" s="174" t="s">
        <v>7</v>
      </c>
      <c r="C26" s="99" t="s">
        <v>60</v>
      </c>
      <c r="D26" s="100" t="s">
        <v>91</v>
      </c>
      <c r="E26" s="101" t="s">
        <v>160</v>
      </c>
      <c r="F26" s="56"/>
      <c r="G26" s="56"/>
      <c r="H26" s="56"/>
      <c r="I26" s="56"/>
      <c r="J26" s="56"/>
      <c r="K26" s="56"/>
      <c r="L26" s="56"/>
      <c r="M26" s="35" t="str">
        <f t="shared" si="0"/>
        <v xml:space="preserve">Lenders and Investors
</v>
      </c>
      <c r="N26" s="10"/>
      <c r="O26" s="8"/>
      <c r="P26" s="8"/>
      <c r="Q26" s="8"/>
    </row>
    <row r="27" spans="1:20" ht="153.75" customHeight="1" x14ac:dyDescent="0.25">
      <c r="A27" s="8"/>
      <c r="B27" s="174"/>
      <c r="C27" s="99" t="s">
        <v>61</v>
      </c>
      <c r="D27" s="100" t="s">
        <v>92</v>
      </c>
      <c r="E27" s="101" t="s">
        <v>199</v>
      </c>
      <c r="F27" s="56"/>
      <c r="G27" s="56"/>
      <c r="H27" s="56"/>
      <c r="I27" s="56"/>
      <c r="J27" s="56"/>
      <c r="K27" s="56"/>
      <c r="L27" s="56"/>
      <c r="M27" s="35" t="str">
        <f t="shared" si="0"/>
        <v xml:space="preserve">Aid Providers
</v>
      </c>
      <c r="N27" s="10"/>
      <c r="O27" s="8"/>
      <c r="P27" s="8"/>
      <c r="Q27" s="8"/>
    </row>
    <row r="28" spans="1:20" ht="96.75" customHeight="1" x14ac:dyDescent="0.25">
      <c r="A28" s="8"/>
      <c r="B28" s="174"/>
      <c r="C28" s="99" t="s">
        <v>90</v>
      </c>
      <c r="D28" s="100" t="s">
        <v>83</v>
      </c>
      <c r="E28" s="101" t="s">
        <v>200</v>
      </c>
      <c r="F28" s="56"/>
      <c r="G28" s="56"/>
      <c r="H28" s="56"/>
      <c r="I28" s="56"/>
      <c r="J28" s="56"/>
      <c r="K28" s="56"/>
      <c r="L28" s="56"/>
      <c r="M28" s="35" t="str">
        <f t="shared" si="0"/>
        <v xml:space="preserve">Financial Accountability
</v>
      </c>
      <c r="N28" s="10"/>
      <c r="O28" s="8"/>
      <c r="P28" s="8"/>
      <c r="Q28" s="8"/>
    </row>
    <row r="29" spans="1:20" ht="141.75" customHeight="1" x14ac:dyDescent="0.25">
      <c r="A29" s="8"/>
      <c r="B29" s="175" t="s">
        <v>8</v>
      </c>
      <c r="C29" s="102" t="s">
        <v>62</v>
      </c>
      <c r="D29" s="103" t="s">
        <v>19</v>
      </c>
      <c r="E29" s="104" t="s">
        <v>191</v>
      </c>
      <c r="F29" s="57"/>
      <c r="G29" s="57"/>
      <c r="H29" s="57"/>
      <c r="I29" s="57"/>
      <c r="J29" s="57"/>
      <c r="K29" s="57"/>
      <c r="L29" s="57"/>
      <c r="M29" s="35" t="str">
        <f t="shared" si="0"/>
        <v xml:space="preserve">Education and Communication
</v>
      </c>
      <c r="N29" s="10"/>
      <c r="O29" s="8"/>
      <c r="P29" s="8"/>
      <c r="Q29" s="8"/>
    </row>
    <row r="30" spans="1:20" ht="174.75" customHeight="1" x14ac:dyDescent="0.25">
      <c r="A30" s="8"/>
      <c r="B30" s="175"/>
      <c r="C30" s="102" t="s">
        <v>63</v>
      </c>
      <c r="D30" s="103" t="s">
        <v>82</v>
      </c>
      <c r="E30" s="104" t="s">
        <v>211</v>
      </c>
      <c r="F30" s="57"/>
      <c r="G30" s="57"/>
      <c r="H30" s="57"/>
      <c r="I30" s="57"/>
      <c r="J30" s="57"/>
      <c r="K30" s="57"/>
      <c r="L30" s="57"/>
      <c r="M30" s="35" t="str">
        <f t="shared" si="0"/>
        <v xml:space="preserve">Influential Change Agents
</v>
      </c>
      <c r="N30" s="10"/>
      <c r="O30" s="8"/>
      <c r="P30" s="8"/>
      <c r="Q30" s="8"/>
    </row>
    <row r="31" spans="1:20" ht="132.75" customHeight="1" x14ac:dyDescent="0.25">
      <c r="A31" s="8"/>
      <c r="B31" s="175"/>
      <c r="C31" s="102" t="s">
        <v>64</v>
      </c>
      <c r="D31" s="103" t="s">
        <v>20</v>
      </c>
      <c r="E31" s="104" t="s">
        <v>192</v>
      </c>
      <c r="F31" s="57"/>
      <c r="G31" s="57"/>
      <c r="H31" s="57"/>
      <c r="I31" s="57"/>
      <c r="J31" s="57"/>
      <c r="K31" s="57"/>
      <c r="L31" s="57"/>
      <c r="M31" s="35" t="str">
        <f t="shared" si="0"/>
        <v xml:space="preserve">Community Development
</v>
      </c>
      <c r="N31" s="10"/>
      <c r="O31" s="8"/>
      <c r="P31" s="8"/>
      <c r="Q31" s="8"/>
    </row>
    <row r="32" spans="1:20" ht="129.75" customHeight="1" x14ac:dyDescent="0.25">
      <c r="A32" s="8"/>
      <c r="B32" s="175"/>
      <c r="C32" s="102" t="s">
        <v>65</v>
      </c>
      <c r="D32" s="103" t="s">
        <v>21</v>
      </c>
      <c r="E32" s="104" t="s">
        <v>212</v>
      </c>
      <c r="F32" s="57"/>
      <c r="G32" s="57"/>
      <c r="H32" s="57"/>
      <c r="I32" s="57"/>
      <c r="J32" s="57"/>
      <c r="K32" s="57"/>
      <c r="L32" s="57"/>
      <c r="M32" s="35" t="str">
        <f t="shared" si="0"/>
        <v xml:space="preserve">Conservation
</v>
      </c>
      <c r="N32" s="10"/>
      <c r="O32" s="8"/>
      <c r="P32" s="8"/>
      <c r="Q32" s="8"/>
    </row>
    <row r="33" spans="1:17" ht="90" x14ac:dyDescent="0.25">
      <c r="A33" s="8"/>
      <c r="B33" s="175"/>
      <c r="C33" s="102" t="s">
        <v>66</v>
      </c>
      <c r="D33" s="103" t="s">
        <v>22</v>
      </c>
      <c r="E33" s="104" t="s">
        <v>193</v>
      </c>
      <c r="F33" s="57"/>
      <c r="G33" s="57"/>
      <c r="H33" s="57"/>
      <c r="I33" s="57"/>
      <c r="J33" s="57"/>
      <c r="K33" s="57"/>
      <c r="L33" s="57"/>
      <c r="M33" s="35" t="str">
        <f t="shared" si="0"/>
        <v xml:space="preserve">Support Service Provision
</v>
      </c>
      <c r="N33" s="10"/>
      <c r="O33" s="8"/>
      <c r="P33" s="8"/>
      <c r="Q33" s="8"/>
    </row>
    <row r="34" spans="1:17" ht="102.75" x14ac:dyDescent="0.25">
      <c r="A34" s="8"/>
      <c r="B34" s="168" t="s">
        <v>104</v>
      </c>
      <c r="C34" s="105" t="s">
        <v>69</v>
      </c>
      <c r="D34" s="106" t="s">
        <v>23</v>
      </c>
      <c r="E34" s="107" t="s">
        <v>213</v>
      </c>
      <c r="F34" s="58"/>
      <c r="G34" s="58"/>
      <c r="H34" s="58"/>
      <c r="I34" s="58"/>
      <c r="J34" s="58"/>
      <c r="K34" s="58"/>
      <c r="L34" s="58"/>
      <c r="M34" s="35" t="str">
        <f t="shared" si="0"/>
        <v xml:space="preserve">Seafood Inspection and Quality Control
</v>
      </c>
      <c r="N34" s="10"/>
      <c r="O34" s="8"/>
      <c r="P34" s="8"/>
      <c r="Q34" s="8"/>
    </row>
    <row r="35" spans="1:17" ht="118.5" customHeight="1" x14ac:dyDescent="0.25">
      <c r="A35" s="8"/>
      <c r="B35" s="168"/>
      <c r="C35" s="105" t="s">
        <v>70</v>
      </c>
      <c r="D35" s="106" t="s">
        <v>24</v>
      </c>
      <c r="E35" s="107" t="s">
        <v>144</v>
      </c>
      <c r="F35" s="58"/>
      <c r="G35" s="58"/>
      <c r="H35" s="58"/>
      <c r="I35" s="58"/>
      <c r="J35" s="58"/>
      <c r="K35" s="58"/>
      <c r="L35" s="58"/>
      <c r="M35" s="35" t="str">
        <f t="shared" si="0"/>
        <v xml:space="preserve">Marketing
</v>
      </c>
      <c r="N35" s="10"/>
      <c r="O35" s="8"/>
      <c r="P35" s="8"/>
      <c r="Q35" s="8"/>
    </row>
    <row r="36" spans="1:17" ht="141" customHeight="1" x14ac:dyDescent="0.25">
      <c r="A36" s="8"/>
      <c r="B36" s="168"/>
      <c r="C36" s="105" t="s">
        <v>71</v>
      </c>
      <c r="D36" s="106" t="s">
        <v>214</v>
      </c>
      <c r="E36" s="107" t="s">
        <v>215</v>
      </c>
      <c r="F36" s="58"/>
      <c r="G36" s="58"/>
      <c r="H36" s="58"/>
      <c r="I36" s="58"/>
      <c r="J36" s="58"/>
      <c r="K36" s="58"/>
      <c r="L36" s="58"/>
      <c r="M36" s="35" t="str">
        <f t="shared" si="0"/>
        <v xml:space="preserve">Primary Buyers, Processors and Exporters
</v>
      </c>
      <c r="N36" s="10"/>
      <c r="O36" s="8"/>
      <c r="P36" s="8"/>
      <c r="Q36" s="8"/>
    </row>
    <row r="37" spans="1:17" ht="115.5" x14ac:dyDescent="0.25">
      <c r="A37" s="8"/>
      <c r="B37" s="168"/>
      <c r="C37" s="105" t="s">
        <v>72</v>
      </c>
      <c r="D37" s="106" t="s">
        <v>216</v>
      </c>
      <c r="E37" s="107" t="s">
        <v>217</v>
      </c>
      <c r="F37" s="58"/>
      <c r="G37" s="58"/>
      <c r="H37" s="58"/>
      <c r="I37" s="58"/>
      <c r="J37" s="58"/>
      <c r="K37" s="58"/>
      <c r="L37" s="58"/>
      <c r="M37" s="35" t="str">
        <f t="shared" si="0"/>
        <v xml:space="preserve">Importers, Wholesalers and Distributors
</v>
      </c>
      <c r="N37" s="10"/>
      <c r="O37" s="8"/>
      <c r="P37" s="8"/>
      <c r="Q37" s="8"/>
    </row>
    <row r="38" spans="1:17" ht="78.75" x14ac:dyDescent="0.25">
      <c r="A38" s="8"/>
      <c r="B38" s="168"/>
      <c r="C38" s="105" t="s">
        <v>96</v>
      </c>
      <c r="D38" s="106" t="s">
        <v>103</v>
      </c>
      <c r="E38" s="107" t="s">
        <v>218</v>
      </c>
      <c r="F38" s="58"/>
      <c r="G38" s="58"/>
      <c r="H38" s="58"/>
      <c r="I38" s="58"/>
      <c r="J38" s="58"/>
      <c r="K38" s="58"/>
      <c r="L38" s="58"/>
      <c r="M38" s="35" t="str">
        <f t="shared" si="0"/>
        <v xml:space="preserve">Retailers and Vendors
</v>
      </c>
      <c r="N38" s="10"/>
      <c r="O38" s="8"/>
      <c r="P38" s="8"/>
      <c r="Q38" s="8"/>
    </row>
    <row r="39" spans="1:17" ht="51.75" x14ac:dyDescent="0.25">
      <c r="A39" s="8"/>
      <c r="B39" s="168"/>
      <c r="C39" s="105" t="s">
        <v>102</v>
      </c>
      <c r="D39" s="106" t="s">
        <v>25</v>
      </c>
      <c r="E39" s="107" t="s">
        <v>145</v>
      </c>
      <c r="F39" s="58"/>
      <c r="G39" s="58"/>
      <c r="H39" s="58"/>
      <c r="I39" s="58"/>
      <c r="J39" s="58"/>
      <c r="K39" s="58"/>
      <c r="L39" s="58"/>
      <c r="M39" s="35" t="str">
        <f t="shared" si="0"/>
        <v xml:space="preserve">Consumers
</v>
      </c>
      <c r="N39" s="10"/>
      <c r="O39" s="8"/>
      <c r="P39" s="8"/>
      <c r="Q39" s="8"/>
    </row>
    <row r="40" spans="1:17" ht="157.5" x14ac:dyDescent="0.25">
      <c r="A40" s="8"/>
      <c r="B40" s="169" t="s">
        <v>9</v>
      </c>
      <c r="C40" s="108" t="s">
        <v>73</v>
      </c>
      <c r="D40" s="109" t="s">
        <v>26</v>
      </c>
      <c r="E40" s="110" t="s">
        <v>219</v>
      </c>
      <c r="F40" s="59"/>
      <c r="G40" s="59"/>
      <c r="H40" s="59"/>
      <c r="I40" s="59"/>
      <c r="J40" s="59"/>
      <c r="K40" s="59"/>
      <c r="L40" s="59"/>
      <c r="M40" s="35" t="str">
        <f t="shared" si="0"/>
        <v xml:space="preserve">Catch Monitoring
</v>
      </c>
      <c r="N40" s="10"/>
      <c r="O40" s="8"/>
      <c r="P40" s="8"/>
      <c r="Q40" s="8"/>
    </row>
    <row r="41" spans="1:17" ht="157.5" x14ac:dyDescent="0.25">
      <c r="A41" s="8"/>
      <c r="B41" s="169"/>
      <c r="C41" s="108" t="s">
        <v>74</v>
      </c>
      <c r="D41" s="109" t="s">
        <v>27</v>
      </c>
      <c r="E41" s="110" t="s">
        <v>220</v>
      </c>
      <c r="F41" s="59"/>
      <c r="G41" s="59"/>
      <c r="H41" s="59"/>
      <c r="I41" s="59"/>
      <c r="J41" s="59"/>
      <c r="K41" s="59"/>
      <c r="L41" s="59"/>
      <c r="M41" s="35" t="str">
        <f t="shared" si="0"/>
        <v xml:space="preserve">Enforcement
</v>
      </c>
      <c r="N41" s="10"/>
      <c r="O41" s="8"/>
      <c r="P41" s="8"/>
      <c r="Q41" s="8"/>
    </row>
    <row r="42" spans="1:17" ht="157.5" x14ac:dyDescent="0.25">
      <c r="A42" s="8"/>
      <c r="B42" s="170" t="s">
        <v>89</v>
      </c>
      <c r="C42" s="111" t="s">
        <v>75</v>
      </c>
      <c r="D42" s="112" t="s">
        <v>28</v>
      </c>
      <c r="E42" s="113" t="s">
        <v>221</v>
      </c>
      <c r="F42" s="60"/>
      <c r="G42" s="60"/>
      <c r="H42" s="60"/>
      <c r="I42" s="60"/>
      <c r="J42" s="60"/>
      <c r="K42" s="60"/>
      <c r="L42" s="60"/>
      <c r="M42" s="35" t="str">
        <f t="shared" si="0"/>
        <v xml:space="preserve">Stock Assessments
</v>
      </c>
      <c r="N42" s="10"/>
      <c r="O42" s="8"/>
      <c r="P42" s="8"/>
      <c r="Q42" s="8"/>
    </row>
    <row r="43" spans="1:17" ht="112.5" x14ac:dyDescent="0.25">
      <c r="A43" s="8"/>
      <c r="B43" s="170"/>
      <c r="C43" s="111" t="s">
        <v>76</v>
      </c>
      <c r="D43" s="112" t="s">
        <v>98</v>
      </c>
      <c r="E43" s="113" t="s">
        <v>222</v>
      </c>
      <c r="F43" s="60"/>
      <c r="G43" s="60"/>
      <c r="H43" s="60"/>
      <c r="I43" s="60"/>
      <c r="J43" s="60"/>
      <c r="K43" s="60"/>
      <c r="L43" s="60"/>
      <c r="M43" s="35" t="str">
        <f t="shared" si="0"/>
        <v xml:space="preserve">Social Science
</v>
      </c>
      <c r="N43" s="10"/>
      <c r="O43" s="8"/>
      <c r="P43" s="8"/>
      <c r="Q43" s="8"/>
    </row>
    <row r="44" spans="1:17" ht="112.5" x14ac:dyDescent="0.25">
      <c r="A44" s="8"/>
      <c r="B44" s="170"/>
      <c r="C44" s="111" t="s">
        <v>77</v>
      </c>
      <c r="D44" s="112" t="s">
        <v>29</v>
      </c>
      <c r="E44" s="113" t="s">
        <v>178</v>
      </c>
      <c r="F44" s="60"/>
      <c r="G44" s="60"/>
      <c r="H44" s="60"/>
      <c r="I44" s="60"/>
      <c r="J44" s="60"/>
      <c r="K44" s="60"/>
      <c r="L44" s="60"/>
      <c r="M44" s="35" t="str">
        <f t="shared" si="0"/>
        <v xml:space="preserve">Fisheries Data Collection
</v>
      </c>
      <c r="N44" s="10"/>
      <c r="O44" s="8"/>
      <c r="P44" s="8"/>
      <c r="Q44" s="8"/>
    </row>
    <row r="45" spans="1:17" ht="168.75" x14ac:dyDescent="0.25">
      <c r="A45" s="8"/>
      <c r="B45" s="170"/>
      <c r="C45" s="111" t="s">
        <v>78</v>
      </c>
      <c r="D45" s="112" t="s">
        <v>30</v>
      </c>
      <c r="E45" s="113" t="s">
        <v>161</v>
      </c>
      <c r="F45" s="60"/>
      <c r="G45" s="60"/>
      <c r="H45" s="60"/>
      <c r="I45" s="60"/>
      <c r="J45" s="60"/>
      <c r="K45" s="60"/>
      <c r="L45" s="60"/>
      <c r="M45" s="35" t="str">
        <f t="shared" si="0"/>
        <v xml:space="preserve">Ecosystem Research
</v>
      </c>
      <c r="N45" s="10"/>
      <c r="O45" s="8"/>
      <c r="P45" s="8"/>
      <c r="Q45" s="8"/>
    </row>
    <row r="46" spans="1:17" ht="101.25" x14ac:dyDescent="0.25">
      <c r="A46" s="8"/>
      <c r="B46" s="170"/>
      <c r="C46" s="111" t="s">
        <v>97</v>
      </c>
      <c r="D46" s="112" t="s">
        <v>31</v>
      </c>
      <c r="E46" s="113" t="s">
        <v>194</v>
      </c>
      <c r="F46" s="60"/>
      <c r="G46" s="60"/>
      <c r="H46" s="60"/>
      <c r="I46" s="60"/>
      <c r="J46" s="60"/>
      <c r="K46" s="60"/>
      <c r="L46" s="60"/>
      <c r="M46" s="35" t="str">
        <f t="shared" si="0"/>
        <v xml:space="preserve">Fishing R&amp;D
</v>
      </c>
      <c r="N46" s="10"/>
      <c r="O46" s="8"/>
      <c r="P46" s="8"/>
      <c r="Q46" s="8"/>
    </row>
    <row r="47" spans="1:17" ht="104.25" customHeight="1" x14ac:dyDescent="0.25">
      <c r="A47" s="8"/>
      <c r="B47" s="114" t="s">
        <v>151</v>
      </c>
      <c r="C47" s="114" t="s">
        <v>149</v>
      </c>
      <c r="D47" s="115" t="s">
        <v>152</v>
      </c>
      <c r="E47" s="116" t="s">
        <v>237</v>
      </c>
      <c r="F47" s="82"/>
      <c r="G47" s="67"/>
      <c r="H47" s="67"/>
      <c r="I47" s="67"/>
      <c r="J47" s="67"/>
      <c r="K47" s="82"/>
      <c r="L47" s="82"/>
      <c r="M47" s="4" t="str">
        <f t="shared" si="0"/>
        <v xml:space="preserve">Judiciary 
</v>
      </c>
      <c r="N47" s="8"/>
      <c r="O47" s="8"/>
      <c r="P47" s="8"/>
      <c r="Q47" s="8"/>
    </row>
    <row r="48" spans="1:17" s="4" customFormat="1" x14ac:dyDescent="0.25">
      <c r="A48" s="8"/>
      <c r="B48" s="8"/>
      <c r="C48" s="8"/>
      <c r="D48" s="8"/>
      <c r="E48" s="8"/>
      <c r="F48" s="8"/>
      <c r="G48" s="8"/>
      <c r="H48" s="8"/>
      <c r="I48" s="8"/>
      <c r="J48" s="8"/>
      <c r="K48" s="8"/>
      <c r="L48" s="8"/>
      <c r="N48" s="8"/>
      <c r="O48" s="8"/>
      <c r="P48" s="8"/>
      <c r="Q48" s="8"/>
    </row>
    <row r="49" spans="1:17" x14ac:dyDescent="0.25">
      <c r="A49" s="8"/>
      <c r="B49" s="8"/>
      <c r="C49" s="8"/>
      <c r="D49" s="8"/>
      <c r="E49" s="8"/>
      <c r="F49" s="8"/>
      <c r="G49" s="8"/>
      <c r="H49" s="8"/>
      <c r="I49" s="8"/>
      <c r="J49" s="8"/>
      <c r="K49" s="8"/>
      <c r="L49" s="8"/>
      <c r="N49" s="8"/>
      <c r="O49" s="8"/>
      <c r="P49" s="8"/>
      <c r="Q49" s="8"/>
    </row>
    <row r="50" spans="1:17" x14ac:dyDescent="0.25">
      <c r="A50" s="8"/>
      <c r="B50" s="8"/>
      <c r="C50" s="8"/>
      <c r="D50" s="8"/>
      <c r="E50" s="8"/>
      <c r="F50" s="8"/>
      <c r="G50" s="8"/>
      <c r="H50" s="8"/>
      <c r="I50" s="8"/>
      <c r="J50" s="8"/>
      <c r="K50" s="8"/>
      <c r="L50" s="8"/>
      <c r="N50" s="8"/>
      <c r="O50" s="8"/>
      <c r="P50" s="8"/>
      <c r="Q50" s="8"/>
    </row>
    <row r="51" spans="1:17" x14ac:dyDescent="0.25">
      <c r="A51" s="8"/>
      <c r="B51" s="8"/>
      <c r="C51" s="8"/>
      <c r="D51" s="8"/>
      <c r="E51" s="8"/>
      <c r="F51" s="8"/>
      <c r="G51" s="8"/>
      <c r="H51" s="8"/>
      <c r="I51" s="8"/>
      <c r="J51" s="8"/>
      <c r="K51" s="8"/>
      <c r="L51" s="8"/>
      <c r="M51" s="8"/>
      <c r="N51" s="8"/>
      <c r="O51" s="8"/>
      <c r="P51" s="8"/>
      <c r="Q51" s="8"/>
    </row>
    <row r="52" spans="1:17" x14ac:dyDescent="0.25">
      <c r="A52" s="8"/>
      <c r="B52" s="8"/>
      <c r="C52" s="8"/>
      <c r="D52" s="8"/>
      <c r="E52" s="8"/>
      <c r="F52" s="8"/>
      <c r="G52" s="8"/>
      <c r="H52" s="8"/>
      <c r="I52" s="8"/>
      <c r="J52" s="8"/>
      <c r="K52" s="8"/>
      <c r="L52" s="8"/>
      <c r="M52" s="8"/>
      <c r="N52" s="8"/>
      <c r="O52" s="8"/>
      <c r="P52" s="8"/>
      <c r="Q52" s="8"/>
    </row>
    <row r="53" spans="1:17" x14ac:dyDescent="0.25">
      <c r="A53" s="8"/>
      <c r="B53" s="8"/>
      <c r="C53" s="8"/>
      <c r="D53" s="8"/>
      <c r="E53" s="8"/>
      <c r="F53" s="8"/>
      <c r="G53" s="8"/>
      <c r="H53" s="8"/>
      <c r="I53" s="8"/>
      <c r="J53" s="8"/>
      <c r="K53" s="8"/>
      <c r="L53" s="8"/>
      <c r="M53" s="8"/>
      <c r="N53" s="8"/>
      <c r="O53" s="8"/>
      <c r="P53" s="8"/>
      <c r="Q53" s="8"/>
    </row>
    <row r="54" spans="1:17" x14ac:dyDescent="0.25">
      <c r="A54" s="8"/>
      <c r="B54" s="8"/>
      <c r="C54" s="8"/>
      <c r="D54" s="8"/>
      <c r="E54" s="8"/>
      <c r="F54" s="8"/>
      <c r="G54" s="8"/>
      <c r="H54" s="8"/>
      <c r="I54" s="8"/>
      <c r="J54" s="8"/>
      <c r="K54" s="8"/>
      <c r="L54" s="8"/>
      <c r="M54" s="8"/>
      <c r="N54" s="8"/>
      <c r="O54" s="8"/>
      <c r="P54" s="8"/>
      <c r="Q54" s="8"/>
    </row>
    <row r="55" spans="1:17" x14ac:dyDescent="0.25">
      <c r="A55" s="8"/>
      <c r="B55" s="8"/>
      <c r="C55" s="8"/>
      <c r="D55" s="8"/>
      <c r="E55" s="8"/>
      <c r="F55" s="8"/>
      <c r="G55" s="8"/>
      <c r="H55" s="8"/>
      <c r="I55" s="8"/>
      <c r="J55" s="8"/>
      <c r="K55" s="8"/>
      <c r="L55" s="8"/>
      <c r="M55" s="8"/>
      <c r="N55" s="8"/>
      <c r="O55" s="8"/>
      <c r="P55" s="8"/>
      <c r="Q55" s="8"/>
    </row>
    <row r="56" spans="1:17" x14ac:dyDescent="0.25">
      <c r="A56" s="8"/>
      <c r="B56" s="8"/>
      <c r="C56" s="8"/>
      <c r="D56" s="8"/>
      <c r="E56" s="8"/>
      <c r="F56" s="8"/>
      <c r="G56" s="8"/>
      <c r="H56" s="8"/>
      <c r="I56" s="8"/>
      <c r="J56" s="8"/>
      <c r="K56" s="8"/>
      <c r="L56" s="8"/>
      <c r="M56" s="8"/>
      <c r="N56" s="8"/>
      <c r="O56" s="8"/>
      <c r="P56" s="8"/>
      <c r="Q56" s="8"/>
    </row>
    <row r="57" spans="1:17" x14ac:dyDescent="0.25">
      <c r="A57" s="8"/>
      <c r="B57" s="8"/>
      <c r="C57" s="8"/>
      <c r="D57" s="8"/>
      <c r="E57" s="8"/>
      <c r="F57" s="8"/>
      <c r="G57" s="8"/>
      <c r="H57" s="8"/>
      <c r="I57" s="8"/>
      <c r="J57" s="8"/>
      <c r="K57" s="8"/>
      <c r="L57" s="8"/>
      <c r="M57" s="8"/>
      <c r="N57" s="8"/>
      <c r="O57" s="8"/>
      <c r="P57" s="8"/>
      <c r="Q57" s="8"/>
    </row>
    <row r="58" spans="1:17" x14ac:dyDescent="0.25">
      <c r="A58" s="8"/>
      <c r="B58" s="8"/>
      <c r="C58" s="8"/>
      <c r="D58" s="8"/>
      <c r="E58" s="8"/>
      <c r="F58" s="8"/>
      <c r="G58" s="8"/>
      <c r="H58" s="8"/>
      <c r="I58" s="8"/>
      <c r="J58" s="8"/>
      <c r="K58" s="8"/>
      <c r="L58" s="8"/>
      <c r="M58" s="8"/>
      <c r="N58" s="8"/>
      <c r="O58" s="8"/>
      <c r="P58" s="8"/>
      <c r="Q58" s="8"/>
    </row>
    <row r="59" spans="1:17" x14ac:dyDescent="0.25">
      <c r="A59" s="8"/>
      <c r="B59" s="8"/>
      <c r="C59" s="8"/>
      <c r="D59" s="8"/>
      <c r="E59" s="8"/>
      <c r="F59" s="8"/>
      <c r="G59" s="8"/>
      <c r="H59" s="8"/>
      <c r="I59" s="8"/>
      <c r="J59" s="8"/>
      <c r="K59" s="8"/>
      <c r="L59" s="8"/>
      <c r="M59" s="8"/>
      <c r="N59" s="8"/>
      <c r="O59" s="8"/>
      <c r="P59" s="8"/>
      <c r="Q59" s="8"/>
    </row>
    <row r="60" spans="1:17" x14ac:dyDescent="0.25">
      <c r="A60" s="8"/>
      <c r="B60" s="8"/>
      <c r="C60" s="8"/>
      <c r="D60" s="8"/>
      <c r="E60" s="8"/>
      <c r="F60" s="8"/>
      <c r="G60" s="8"/>
      <c r="H60" s="8"/>
      <c r="I60" s="8"/>
      <c r="J60" s="8"/>
      <c r="K60" s="8"/>
      <c r="L60" s="8"/>
      <c r="M60" s="8"/>
      <c r="N60" s="8"/>
      <c r="O60" s="8"/>
      <c r="P60" s="8"/>
      <c r="Q60" s="8"/>
    </row>
    <row r="61" spans="1:17" x14ac:dyDescent="0.25">
      <c r="A61" s="8"/>
      <c r="B61" s="8"/>
      <c r="C61" s="8"/>
      <c r="D61" s="8"/>
      <c r="E61" s="8"/>
      <c r="F61" s="8"/>
      <c r="G61" s="8"/>
      <c r="H61" s="8"/>
      <c r="I61" s="8"/>
      <c r="J61" s="8"/>
      <c r="K61" s="8"/>
      <c r="L61" s="8"/>
      <c r="M61" s="8"/>
      <c r="N61" s="8"/>
      <c r="O61" s="8"/>
      <c r="P61" s="8"/>
      <c r="Q61" s="8"/>
    </row>
    <row r="62" spans="1:17" x14ac:dyDescent="0.25">
      <c r="A62" s="8"/>
      <c r="B62" s="8"/>
      <c r="C62" s="8"/>
      <c r="D62" s="8"/>
      <c r="E62" s="8"/>
      <c r="F62" s="8"/>
      <c r="G62" s="8"/>
      <c r="H62" s="8"/>
      <c r="I62" s="8"/>
      <c r="J62" s="8"/>
      <c r="K62" s="8"/>
      <c r="L62" s="8"/>
      <c r="M62" s="8"/>
      <c r="N62" s="8"/>
      <c r="O62" s="8"/>
      <c r="P62" s="8"/>
      <c r="Q62" s="8"/>
    </row>
    <row r="63" spans="1:17" x14ac:dyDescent="0.25">
      <c r="A63" s="8"/>
      <c r="B63" s="8"/>
      <c r="C63" s="8"/>
      <c r="D63" s="8"/>
      <c r="E63" s="8"/>
      <c r="F63" s="8"/>
      <c r="G63" s="8"/>
      <c r="H63" s="8"/>
      <c r="I63" s="8"/>
      <c r="J63" s="8"/>
      <c r="K63" s="8"/>
      <c r="L63" s="8"/>
      <c r="M63" s="8"/>
      <c r="N63" s="8"/>
      <c r="O63" s="8"/>
      <c r="P63" s="8"/>
      <c r="Q63" s="8"/>
    </row>
    <row r="64" spans="1:17" x14ac:dyDescent="0.25">
      <c r="A64" s="8"/>
      <c r="B64" s="8"/>
      <c r="C64" s="8"/>
      <c r="D64" s="8"/>
      <c r="E64" s="8"/>
      <c r="F64" s="8"/>
      <c r="G64" s="8"/>
      <c r="H64" s="8"/>
      <c r="I64" s="8"/>
      <c r="J64" s="8"/>
      <c r="K64" s="8"/>
      <c r="L64" s="8"/>
      <c r="M64" s="8"/>
      <c r="N64" s="8"/>
      <c r="O64" s="8"/>
      <c r="P64" s="8"/>
      <c r="Q64" s="8"/>
    </row>
    <row r="65" spans="1:17" x14ac:dyDescent="0.25">
      <c r="A65" s="8"/>
      <c r="B65" s="8"/>
      <c r="C65" s="8"/>
      <c r="D65" s="8"/>
      <c r="E65" s="8"/>
      <c r="F65" s="8"/>
      <c r="G65" s="8"/>
      <c r="H65" s="8"/>
      <c r="I65" s="8"/>
      <c r="J65" s="8"/>
      <c r="K65" s="8"/>
      <c r="L65" s="8"/>
      <c r="M65" s="8"/>
      <c r="N65" s="8"/>
      <c r="O65" s="8"/>
      <c r="P65" s="8"/>
      <c r="Q65" s="8"/>
    </row>
    <row r="66" spans="1:17" x14ac:dyDescent="0.25">
      <c r="A66" s="8"/>
      <c r="B66" s="8"/>
      <c r="C66" s="8"/>
      <c r="D66" s="8"/>
      <c r="E66" s="8"/>
      <c r="F66" s="8"/>
      <c r="G66" s="8"/>
      <c r="H66" s="8"/>
      <c r="I66" s="8"/>
      <c r="J66" s="8"/>
      <c r="K66" s="8"/>
      <c r="L66" s="8"/>
      <c r="M66" s="8"/>
      <c r="N66" s="8"/>
      <c r="O66" s="8"/>
      <c r="P66" s="8"/>
      <c r="Q66" s="8"/>
    </row>
    <row r="67" spans="1:17" x14ac:dyDescent="0.25">
      <c r="A67" s="8"/>
      <c r="B67" s="8"/>
      <c r="C67" s="8"/>
      <c r="D67" s="8"/>
      <c r="E67" s="8"/>
      <c r="F67" s="8"/>
      <c r="G67" s="8"/>
      <c r="H67" s="8"/>
      <c r="I67" s="8"/>
      <c r="J67" s="8"/>
      <c r="K67" s="8"/>
      <c r="L67" s="8"/>
      <c r="M67" s="8"/>
      <c r="N67" s="8"/>
      <c r="O67" s="8"/>
      <c r="P67" s="8"/>
      <c r="Q67" s="8"/>
    </row>
    <row r="68" spans="1:17" x14ac:dyDescent="0.25">
      <c r="A68" s="8"/>
      <c r="B68" s="8"/>
      <c r="C68" s="8"/>
      <c r="D68" s="8"/>
      <c r="E68" s="8"/>
      <c r="F68" s="8"/>
      <c r="G68" s="8"/>
      <c r="H68" s="8"/>
      <c r="I68" s="8"/>
      <c r="J68" s="8"/>
      <c r="K68" s="8"/>
      <c r="L68" s="8"/>
      <c r="M68" s="8"/>
      <c r="N68" s="8"/>
      <c r="O68" s="8"/>
      <c r="P68" s="8"/>
      <c r="Q68" s="8"/>
    </row>
    <row r="69" spans="1:17" x14ac:dyDescent="0.25">
      <c r="A69" s="8"/>
      <c r="B69" s="8"/>
      <c r="C69" s="8"/>
      <c r="D69" s="8"/>
      <c r="E69" s="8"/>
      <c r="F69" s="8"/>
      <c r="G69" s="8"/>
      <c r="H69" s="8"/>
      <c r="I69" s="8"/>
      <c r="J69" s="8"/>
      <c r="K69" s="8"/>
      <c r="L69" s="8"/>
      <c r="M69" s="8"/>
      <c r="N69" s="8"/>
      <c r="O69" s="8"/>
      <c r="P69" s="8"/>
      <c r="Q69" s="8"/>
    </row>
    <row r="70" spans="1:17" x14ac:dyDescent="0.25">
      <c r="A70" s="8"/>
      <c r="B70" s="8"/>
      <c r="C70" s="8"/>
      <c r="D70" s="8"/>
      <c r="E70" s="8"/>
      <c r="F70" s="8"/>
      <c r="G70" s="8"/>
      <c r="H70" s="8"/>
      <c r="I70" s="8"/>
      <c r="J70" s="8"/>
      <c r="K70" s="8"/>
      <c r="L70" s="8"/>
      <c r="M70" s="8"/>
      <c r="N70" s="8"/>
      <c r="O70" s="8"/>
      <c r="P70" s="8"/>
      <c r="Q70" s="8"/>
    </row>
    <row r="71" spans="1:17" x14ac:dyDescent="0.25">
      <c r="A71" s="8"/>
      <c r="B71" s="8"/>
      <c r="C71" s="8"/>
      <c r="D71" s="8"/>
      <c r="E71" s="8"/>
      <c r="F71" s="8"/>
      <c r="G71" s="8"/>
      <c r="H71" s="8"/>
      <c r="I71" s="8"/>
      <c r="J71" s="8"/>
      <c r="K71" s="8"/>
      <c r="L71" s="8"/>
      <c r="M71" s="8"/>
      <c r="N71" s="8"/>
      <c r="O71" s="8"/>
      <c r="P71" s="8"/>
      <c r="Q71" s="8"/>
    </row>
    <row r="72" spans="1:17" x14ac:dyDescent="0.25">
      <c r="A72" s="8"/>
      <c r="B72" s="8"/>
      <c r="C72" s="8"/>
      <c r="D72" s="8"/>
      <c r="E72" s="8"/>
      <c r="F72" s="8"/>
      <c r="G72" s="8"/>
      <c r="H72" s="8"/>
      <c r="I72" s="8"/>
      <c r="J72" s="8"/>
      <c r="K72" s="8"/>
      <c r="L72" s="8"/>
      <c r="M72" s="8"/>
      <c r="N72" s="8"/>
      <c r="O72" s="8"/>
      <c r="P72" s="8"/>
      <c r="Q72" s="8"/>
    </row>
    <row r="73" spans="1:17" x14ac:dyDescent="0.25">
      <c r="A73" s="8"/>
      <c r="B73" s="8"/>
      <c r="C73" s="8"/>
      <c r="D73" s="8"/>
      <c r="E73" s="8"/>
      <c r="F73" s="8"/>
      <c r="G73" s="8"/>
      <c r="H73" s="8"/>
      <c r="I73" s="8"/>
      <c r="J73" s="8"/>
      <c r="K73" s="8"/>
      <c r="L73" s="8"/>
      <c r="M73" s="8"/>
      <c r="N73" s="8"/>
      <c r="O73" s="8"/>
      <c r="P73" s="8"/>
      <c r="Q73" s="8"/>
    </row>
    <row r="74" spans="1:17" x14ac:dyDescent="0.25">
      <c r="A74" s="8"/>
      <c r="B74" s="8"/>
      <c r="C74" s="8"/>
      <c r="D74" s="8"/>
      <c r="E74" s="8"/>
      <c r="F74" s="8"/>
      <c r="G74" s="8"/>
      <c r="H74" s="8"/>
      <c r="I74" s="8"/>
      <c r="J74" s="8"/>
      <c r="K74" s="8"/>
      <c r="L74" s="8"/>
      <c r="M74" s="8"/>
      <c r="N74" s="8"/>
      <c r="O74" s="8"/>
      <c r="P74" s="8"/>
      <c r="Q74" s="8"/>
    </row>
    <row r="75" spans="1:17" x14ac:dyDescent="0.25">
      <c r="A75" s="8"/>
      <c r="B75" s="8"/>
      <c r="C75" s="8"/>
      <c r="D75" s="8"/>
      <c r="E75" s="8"/>
      <c r="F75" s="8"/>
      <c r="G75" s="8"/>
      <c r="H75" s="8"/>
      <c r="I75" s="8"/>
      <c r="J75" s="8"/>
      <c r="K75" s="8"/>
      <c r="L75" s="8"/>
      <c r="M75" s="8"/>
      <c r="N75" s="8"/>
      <c r="O75" s="8"/>
      <c r="P75" s="8"/>
      <c r="Q75" s="8"/>
    </row>
    <row r="76" spans="1:17" x14ac:dyDescent="0.25">
      <c r="A76" s="8"/>
      <c r="B76" s="8"/>
      <c r="C76" s="8"/>
      <c r="D76" s="8"/>
      <c r="E76" s="8"/>
      <c r="F76" s="8"/>
      <c r="G76" s="8"/>
      <c r="H76" s="8"/>
      <c r="I76" s="8"/>
      <c r="J76" s="8"/>
      <c r="K76" s="8"/>
      <c r="L76" s="8"/>
      <c r="M76" s="8"/>
      <c r="N76" s="8"/>
      <c r="O76" s="8"/>
      <c r="P76" s="8"/>
      <c r="Q76" s="8"/>
    </row>
    <row r="77" spans="1:17" x14ac:dyDescent="0.25">
      <c r="A77" s="8"/>
      <c r="B77" s="8"/>
      <c r="C77" s="8"/>
      <c r="D77" s="8"/>
      <c r="E77" s="8"/>
      <c r="F77" s="8"/>
      <c r="G77" s="8"/>
      <c r="H77" s="8"/>
      <c r="I77" s="8"/>
      <c r="J77" s="8"/>
      <c r="K77" s="8"/>
      <c r="L77" s="8"/>
      <c r="M77" s="8"/>
      <c r="N77" s="8"/>
      <c r="O77" s="8"/>
      <c r="P77" s="8"/>
      <c r="Q77" s="8"/>
    </row>
    <row r="78" spans="1:17" x14ac:dyDescent="0.25">
      <c r="A78" s="8"/>
      <c r="B78" s="8"/>
      <c r="C78" s="8"/>
      <c r="D78" s="8"/>
      <c r="E78" s="8"/>
      <c r="F78" s="8"/>
      <c r="G78" s="8"/>
      <c r="H78" s="8"/>
      <c r="I78" s="8"/>
      <c r="J78" s="8"/>
      <c r="K78" s="8"/>
      <c r="L78" s="8"/>
      <c r="M78" s="8"/>
      <c r="N78" s="8"/>
      <c r="O78" s="8"/>
      <c r="P78" s="8"/>
      <c r="Q78" s="8"/>
    </row>
    <row r="79" spans="1:17" x14ac:dyDescent="0.25">
      <c r="A79" s="8"/>
      <c r="B79" s="8"/>
      <c r="C79" s="8"/>
      <c r="D79" s="8"/>
      <c r="E79" s="8"/>
      <c r="F79" s="8"/>
      <c r="G79" s="8"/>
      <c r="H79" s="8"/>
      <c r="I79" s="8"/>
      <c r="J79" s="8"/>
      <c r="K79" s="8"/>
      <c r="L79" s="8"/>
      <c r="M79" s="8"/>
      <c r="N79" s="8"/>
      <c r="O79" s="8"/>
      <c r="P79" s="8"/>
      <c r="Q79" s="8"/>
    </row>
    <row r="80" spans="1:17" x14ac:dyDescent="0.25">
      <c r="A80" s="8"/>
      <c r="B80" s="8"/>
      <c r="C80" s="8"/>
      <c r="D80" s="8"/>
      <c r="E80" s="8"/>
      <c r="F80" s="8"/>
      <c r="G80" s="8"/>
      <c r="H80" s="8"/>
      <c r="I80" s="8"/>
      <c r="J80" s="8"/>
      <c r="K80" s="8"/>
      <c r="L80" s="8"/>
      <c r="M80" s="8"/>
      <c r="N80" s="8"/>
      <c r="O80" s="8"/>
      <c r="P80" s="8"/>
      <c r="Q80" s="8"/>
    </row>
    <row r="81" spans="1:17" x14ac:dyDescent="0.25">
      <c r="A81" s="8"/>
      <c r="B81" s="8"/>
      <c r="C81" s="8"/>
      <c r="D81" s="8"/>
      <c r="E81" s="8"/>
      <c r="F81" s="8"/>
      <c r="G81" s="8"/>
      <c r="H81" s="8"/>
      <c r="I81" s="8"/>
      <c r="J81" s="8"/>
      <c r="K81" s="8"/>
      <c r="L81" s="8"/>
      <c r="M81" s="8"/>
      <c r="N81" s="8"/>
      <c r="O81" s="8"/>
      <c r="P81" s="8"/>
      <c r="Q81" s="8"/>
    </row>
    <row r="82" spans="1:17" x14ac:dyDescent="0.25">
      <c r="A82" s="8"/>
      <c r="B82" s="8"/>
      <c r="C82" s="8"/>
      <c r="D82" s="8"/>
      <c r="E82" s="8"/>
      <c r="F82" s="8"/>
      <c r="G82" s="8"/>
      <c r="H82" s="8"/>
      <c r="I82" s="8"/>
      <c r="J82" s="8"/>
      <c r="K82" s="8"/>
      <c r="L82" s="8"/>
      <c r="M82" s="8"/>
      <c r="N82" s="8"/>
      <c r="O82" s="8"/>
      <c r="P82" s="8"/>
      <c r="Q82" s="8"/>
    </row>
    <row r="83" spans="1:17" x14ac:dyDescent="0.25">
      <c r="A83" s="8"/>
      <c r="B83" s="8"/>
      <c r="C83" s="8"/>
      <c r="D83" s="8"/>
      <c r="E83" s="8"/>
      <c r="F83" s="8"/>
      <c r="G83" s="8"/>
      <c r="H83" s="8"/>
      <c r="I83" s="8"/>
      <c r="J83" s="8"/>
      <c r="K83" s="8"/>
      <c r="L83" s="8"/>
      <c r="M83" s="8"/>
      <c r="N83" s="8"/>
      <c r="O83" s="8"/>
      <c r="P83" s="8"/>
      <c r="Q83" s="8"/>
    </row>
    <row r="84" spans="1:17" x14ac:dyDescent="0.25">
      <c r="A84" s="8"/>
      <c r="B84" s="8"/>
      <c r="C84" s="8"/>
      <c r="D84" s="8"/>
      <c r="E84" s="8"/>
      <c r="F84" s="8"/>
      <c r="G84" s="8"/>
      <c r="H84" s="8"/>
      <c r="I84" s="8"/>
      <c r="J84" s="8"/>
      <c r="K84" s="8"/>
      <c r="L84" s="8"/>
      <c r="M84" s="8"/>
      <c r="N84" s="8"/>
      <c r="O84" s="8"/>
      <c r="P84" s="8"/>
      <c r="Q84" s="8"/>
    </row>
    <row r="85" spans="1:17" x14ac:dyDescent="0.25">
      <c r="A85" s="8"/>
      <c r="B85" s="8"/>
      <c r="C85" s="8"/>
      <c r="D85" s="8"/>
      <c r="E85" s="8"/>
      <c r="F85" s="8"/>
      <c r="G85" s="8"/>
      <c r="H85" s="8"/>
      <c r="I85" s="8"/>
      <c r="J85" s="8"/>
      <c r="K85" s="8"/>
      <c r="L85" s="8"/>
      <c r="M85" s="8"/>
      <c r="N85" s="8"/>
      <c r="O85" s="8"/>
      <c r="P85" s="8"/>
      <c r="Q85" s="8"/>
    </row>
    <row r="86" spans="1:17" x14ac:dyDescent="0.25">
      <c r="A86" s="8"/>
      <c r="B86" s="8"/>
      <c r="C86" s="8"/>
      <c r="D86" s="8"/>
      <c r="E86" s="8"/>
      <c r="F86" s="8"/>
      <c r="G86" s="8"/>
      <c r="H86" s="8"/>
      <c r="I86" s="8"/>
      <c r="J86" s="8"/>
      <c r="K86" s="8"/>
      <c r="L86" s="8"/>
      <c r="M86" s="8"/>
      <c r="N86" s="8"/>
      <c r="O86" s="8"/>
      <c r="P86" s="8"/>
      <c r="Q86" s="8"/>
    </row>
    <row r="87" spans="1:17" x14ac:dyDescent="0.25">
      <c r="A87" s="8"/>
      <c r="B87" s="8"/>
      <c r="C87" s="8"/>
      <c r="D87" s="8"/>
      <c r="E87" s="8"/>
      <c r="F87" s="8"/>
      <c r="G87" s="8"/>
      <c r="H87" s="8"/>
      <c r="I87" s="8"/>
      <c r="J87" s="8"/>
      <c r="K87" s="8"/>
      <c r="L87" s="8"/>
      <c r="M87" s="8"/>
      <c r="N87" s="8"/>
      <c r="O87" s="8"/>
      <c r="P87" s="8"/>
      <c r="Q87" s="8"/>
    </row>
    <row r="88" spans="1:17" x14ac:dyDescent="0.25">
      <c r="A88" s="8"/>
      <c r="B88" s="8"/>
      <c r="C88" s="8"/>
      <c r="D88" s="8"/>
      <c r="E88" s="8"/>
      <c r="F88" s="8"/>
      <c r="G88" s="8"/>
      <c r="H88" s="8"/>
      <c r="I88" s="8"/>
      <c r="J88" s="8"/>
      <c r="K88" s="8"/>
      <c r="L88" s="8"/>
      <c r="M88" s="8"/>
      <c r="N88" s="8"/>
      <c r="O88" s="8"/>
      <c r="P88" s="8"/>
      <c r="Q88" s="8"/>
    </row>
    <row r="95" spans="1:17" x14ac:dyDescent="0.25">
      <c r="F95" s="1">
        <v>1</v>
      </c>
      <c r="G95" s="1">
        <v>2</v>
      </c>
    </row>
    <row r="96" spans="1:17" x14ac:dyDescent="0.25">
      <c r="F96" s="1">
        <v>2</v>
      </c>
      <c r="G96" s="1">
        <v>2</v>
      </c>
    </row>
    <row r="97" spans="6:7" x14ac:dyDescent="0.25">
      <c r="F97" s="1">
        <v>2</v>
      </c>
      <c r="G97" s="1">
        <v>2</v>
      </c>
    </row>
  </sheetData>
  <sheetProtection algorithmName="SHA-512" hashValue="h7iH1HEA5JOA1/3ApHxnbsy7H3ACVaPcJ/3hoZOeKQSK1S5azs4PCUKaMTz5LEwHHb5Nr8HVBZEYd3jWj5yXiw==" saltValue="DsXa0Ym7NWGrlF7isf1F3w==" spinCount="100000" sheet="1" formatColumns="0" formatRows="0"/>
  <mergeCells count="11">
    <mergeCell ref="C3:L3"/>
    <mergeCell ref="B34:B39"/>
    <mergeCell ref="B40:B41"/>
    <mergeCell ref="B42:B46"/>
    <mergeCell ref="B8:B14"/>
    <mergeCell ref="B15:B18"/>
    <mergeCell ref="B19:B23"/>
    <mergeCell ref="B26:B28"/>
    <mergeCell ref="B29:B33"/>
    <mergeCell ref="B24:B25"/>
    <mergeCell ref="B5:B7"/>
  </mergeCells>
  <dataValidations count="6">
    <dataValidation type="list" allowBlank="1" showInputMessage="1" showErrorMessage="1" sqref="K24:K25 G5:G47">
      <formula1>"Low adequacy, Below average, Average adequacy, Above average, High adequacy"</formula1>
    </dataValidation>
    <dataValidation type="list" allowBlank="1" showInputMessage="1" showErrorMessage="1" sqref="I26:I47 I19:I23 I8:I17">
      <formula1>$S$7:$S$11</formula1>
    </dataValidation>
    <dataValidation type="list" allowBlank="1" showInputMessage="1" showErrorMessage="1" sqref="J8:J17 J19:J23 J26:J47">
      <formula1>"Low cohesion, Somewhat low cohesion, Moderate, Somewhat high cohesion, High cohesion"</formula1>
    </dataValidation>
    <dataValidation type="list" allowBlank="1" showInputMessage="1" showErrorMessage="1" sqref="H26:H47 H19:H23 H8:H17">
      <formula1>"Not influential, Slightly influential, Somewhat influential, Very influential, Extremely influential"</formula1>
    </dataValidation>
    <dataValidation type="textLength" operator="equal" showDropDown="1" showInputMessage="1" showErrorMessage="1" sqref="H5:J7 H24:J25">
      <formula1>0</formula1>
    </dataValidation>
    <dataValidation type="textLength" operator="equal" allowBlank="1" showInputMessage="1" showErrorMessage="1" sqref="H18:J18">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L41:AU94"/>
  <sheetViews>
    <sheetView showGridLines="0" zoomScale="45" zoomScaleNormal="45" workbookViewId="0"/>
  </sheetViews>
  <sheetFormatPr defaultColWidth="9.140625" defaultRowHeight="15.75" x14ac:dyDescent="0.25"/>
  <cols>
    <col min="1" max="16384" width="9.140625" style="6"/>
  </cols>
  <sheetData>
    <row r="41" spans="47:47" x14ac:dyDescent="0.25">
      <c r="AU41" s="5"/>
    </row>
    <row r="83" spans="12:26" x14ac:dyDescent="0.25">
      <c r="L83" s="5"/>
    </row>
    <row r="93" spans="12:26" x14ac:dyDescent="0.25">
      <c r="Z93" s="5"/>
    </row>
    <row r="94" spans="12:26" x14ac:dyDescent="0.25">
      <c r="Z94" s="5"/>
    </row>
  </sheetData>
  <pageMargins left="0.25" right="0.25" top="0.75" bottom="0.75" header="0.3" footer="0.3"/>
  <pageSetup paperSize="3"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B2"/>
  <sheetViews>
    <sheetView showGridLines="0" zoomScale="96" zoomScaleNormal="96" workbookViewId="0">
      <pane ySplit="1" topLeftCell="A2" activePane="bottomLeft" state="frozen"/>
      <selection pane="bottomLeft"/>
    </sheetView>
  </sheetViews>
  <sheetFormatPr defaultColWidth="9.140625" defaultRowHeight="15" x14ac:dyDescent="0.25"/>
  <cols>
    <col min="1" max="1" width="5.7109375" style="7" customWidth="1"/>
    <col min="2" max="16384" width="9.140625" style="7"/>
  </cols>
  <sheetData>
    <row r="1" spans="2:2" s="16" customFormat="1" ht="24.95" customHeight="1" x14ac:dyDescent="0.25">
      <c r="B1" s="13" t="s">
        <v>100</v>
      </c>
    </row>
    <row r="2" spans="2:2" ht="24.95" customHeight="1" x14ac:dyDescent="0.25"/>
  </sheetData>
  <sheetProtection algorithmName="SHA-512" hashValue="Xu5NY9sil2tB312kU/LhCadlbEdAuYAj9BBhMTHCJ7MhxPVISsaEBDgH933tWmstvzCSBk96oHgPuR8sSq2vZg==" saltValue="Vmq5KL6HVloIA6XISkIHHw==" spinCount="100000" sheet="1" objects="1" scenario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topLeftCell="A2" workbookViewId="0">
      <selection activeCell="B1" sqref="B1:B1048576"/>
    </sheetView>
  </sheetViews>
  <sheetFormatPr defaultColWidth="21.28515625" defaultRowHeight="15" x14ac:dyDescent="0.25"/>
  <cols>
    <col min="1" max="16384" width="21.28515625" style="151"/>
  </cols>
  <sheetData>
    <row r="1" spans="1:3" x14ac:dyDescent="0.25">
      <c r="A1" s="154" t="s">
        <v>0</v>
      </c>
      <c r="B1" s="154" t="s">
        <v>224</v>
      </c>
      <c r="C1" s="154" t="s">
        <v>79</v>
      </c>
    </row>
    <row r="2" spans="1:3" x14ac:dyDescent="0.25">
      <c r="A2" s="152" t="str">
        <f>IF('Group Definitions'!D5="","",'Group Definitions'!D5)</f>
        <v>Fisheries Resources</v>
      </c>
      <c r="B2" s="153" t="e">
        <f>IF('Group Definitions'!I5="Strongly opposed",-2,IF('Group Definitions'!I5="Somewhat opposed",-1,IF('Group Definitions'!I5="Neutral",0,IF('Group Definitions'!I5="Somewhat supportive",1,IF('Group Definitions'!I5="Strongly supportive",2,#N/A)))))</f>
        <v>#N/A</v>
      </c>
      <c r="C2" s="153" t="e">
        <f>IF('Group Definitions'!H5="Not influential",-2,IF('Group Definitions'!H5="Slightly influential",-1,IF('Group Definitions'!H5="Somewhat influential",0,IF('Group Definitions'!H5="Very influential",1,IF('Group Definitions'!H5="Extremely influential",2,#N/A)))))</f>
        <v>#N/A</v>
      </c>
    </row>
    <row r="3" spans="1:3" ht="30" x14ac:dyDescent="0.25">
      <c r="A3" s="152" t="str">
        <f>IF('Group Definitions'!D6="","",'Group Definitions'!D6)</f>
        <v>Habitats and Ecosystems</v>
      </c>
      <c r="B3" s="153" t="e">
        <f>IF('Group Definitions'!I6="Strongly opposed",-2,IF('Group Definitions'!I6="Somewhat opposed",-1,IF('Group Definitions'!I6="Neutral",0,IF('Group Definitions'!I6="Somewhat supportive",1,IF('Group Definitions'!I6="Strongly supportive",2,#N/A)))))</f>
        <v>#N/A</v>
      </c>
      <c r="C3" s="153" t="e">
        <f>IF('Group Definitions'!H6="Not influential",-2,IF('Group Definitions'!H6="Slightly influential",-1,IF('Group Definitions'!H6="Somewhat influential",0,IF('Group Definitions'!H6="Very influential",1,IF('Group Definitions'!H6="Extremely influential",2,#N/A)))))</f>
        <v>#N/A</v>
      </c>
    </row>
    <row r="4" spans="1:3" x14ac:dyDescent="0.25">
      <c r="A4" s="152" t="str">
        <f>IF('Group Definitions'!D7="","",'Group Definitions'!D7)</f>
        <v>Species of Concern</v>
      </c>
      <c r="B4" s="153" t="e">
        <f>IF('Group Definitions'!I7="Strongly opposed",-2,IF('Group Definitions'!I7="Somewhat opposed",-1,IF('Group Definitions'!I7="Neutral",0,IF('Group Definitions'!I7="Somewhat supportive",1,IF('Group Definitions'!I7="Strongly supportive",2,#N/A)))))</f>
        <v>#N/A</v>
      </c>
      <c r="C4" s="153" t="e">
        <f>IF('Group Definitions'!H7="Not influential",-2,IF('Group Definitions'!H7="Slightly influential",-1,IF('Group Definitions'!H7="Somewhat influential",0,IF('Group Definitions'!H7="Very influential",1,IF('Group Definitions'!H7="Extremely influential",2,#N/A)))))</f>
        <v>#N/A</v>
      </c>
    </row>
    <row r="5" spans="1:3" x14ac:dyDescent="0.25">
      <c r="A5" s="152" t="str">
        <f>IF('Group Definitions'!D8="","",'Group Definitions'!D8)</f>
        <v>Small-Scale fishermen</v>
      </c>
      <c r="B5" s="153" t="e">
        <f>IF('Group Definitions'!I8="Strongly opposed",-2,IF('Group Definitions'!I8="Somewhat opposed",-1,IF('Group Definitions'!I8="Neutral",0,IF('Group Definitions'!I8="Somewhat supportive",1,IF('Group Definitions'!I8="Strongly supportive",2,#N/A)))))</f>
        <v>#N/A</v>
      </c>
      <c r="C5" s="153" t="e">
        <f>IF('Group Definitions'!H8="Not influential",-2,IF('Group Definitions'!H8="Slightly influential",-1,IF('Group Definitions'!H8="Somewhat influential",0,IF('Group Definitions'!H8="Very influential",1,IF('Group Definitions'!H8="Extremely influential",2,#N/A)))))</f>
        <v>#N/A</v>
      </c>
    </row>
    <row r="6" spans="1:3" x14ac:dyDescent="0.25">
      <c r="A6" s="152" t="str">
        <f>IF('Group Definitions'!D9="","",'Group Definitions'!D9)</f>
        <v>Industrial fishermen</v>
      </c>
      <c r="B6" s="153" t="e">
        <f>IF('Group Definitions'!I9="Strongly opposed",-2,IF('Group Definitions'!I9="Somewhat opposed",-1,IF('Group Definitions'!I9="Neutral",0,IF('Group Definitions'!I9="Somewhat supportive",1,IF('Group Definitions'!I9="Strongly supportive",2,#N/A)))))</f>
        <v>#N/A</v>
      </c>
      <c r="C6" s="153" t="e">
        <f>IF('Group Definitions'!H9="Not influential",-2,IF('Group Definitions'!H9="Slightly influential",-1,IF('Group Definitions'!H9="Somewhat influential",0,IF('Group Definitions'!H9="Very influential",1,IF('Group Definitions'!H9="Extremely influential",2,#N/A)))))</f>
        <v>#N/A</v>
      </c>
    </row>
    <row r="7" spans="1:3" ht="30" x14ac:dyDescent="0.25">
      <c r="A7" s="152" t="str">
        <f>IF('Group Definitions'!D10="","",'Group Definitions'!D10)</f>
        <v>Subsistence fishermen</v>
      </c>
      <c r="B7" s="153" t="e">
        <f>IF('Group Definitions'!I10="Strongly opposed",-2,IF('Group Definitions'!I10="Somewhat opposed",-1,IF('Group Definitions'!I10="Neutral",0,IF('Group Definitions'!I10="Somewhat supportive",1,IF('Group Definitions'!I10="Strongly supportive",2,#N/A)))))</f>
        <v>#N/A</v>
      </c>
      <c r="C7" s="153" t="e">
        <f>IF('Group Definitions'!H10="Not influential",-2,IF('Group Definitions'!H10="Slightly influential",-1,IF('Group Definitions'!H10="Somewhat influential",0,IF('Group Definitions'!H10="Very influential",1,IF('Group Definitions'!H10="Extremely influential",2,#N/A)))))</f>
        <v>#N/A</v>
      </c>
    </row>
    <row r="8" spans="1:3" x14ac:dyDescent="0.25">
      <c r="A8" s="152" t="str">
        <f>IF('Group Definitions'!D11="","",'Group Definitions'!D11)</f>
        <v>Indigenous fishermen</v>
      </c>
      <c r="B8" s="153" t="e">
        <f>IF('Group Definitions'!I11="Strongly opposed",-2,IF('Group Definitions'!I11="Somewhat opposed",-1,IF('Group Definitions'!I11="Neutral",0,IF('Group Definitions'!I11="Somewhat supportive",1,IF('Group Definitions'!I11="Strongly supportive",2,#N/A)))))</f>
        <v>#N/A</v>
      </c>
      <c r="C8" s="153" t="e">
        <f>IF('Group Definitions'!H11="Not influential",-2,IF('Group Definitions'!H11="Slightly influential",-1,IF('Group Definitions'!H11="Somewhat influential",0,IF('Group Definitions'!H11="Very influential",1,IF('Group Definitions'!H11="Extremely influential",2,#N/A)))))</f>
        <v>#N/A</v>
      </c>
    </row>
    <row r="9" spans="1:3" ht="30" x14ac:dyDescent="0.25">
      <c r="A9" s="152" t="str">
        <f>IF('Group Definitions'!D12="","",'Group Definitions'!D12)</f>
        <v>Recreational fishermen</v>
      </c>
      <c r="B9" s="153" t="e">
        <f>IF('Group Definitions'!I12="Strongly opposed",-2,IF('Group Definitions'!I12="Somewhat opposed",-1,IF('Group Definitions'!I12="Neutral",0,IF('Group Definitions'!I12="Somewhat supportive",1,IF('Group Definitions'!I12="Strongly supportive",2,#N/A)))))</f>
        <v>#N/A</v>
      </c>
      <c r="C9" s="153" t="e">
        <f>IF('Group Definitions'!H12="Not influential",-2,IF('Group Definitions'!H12="Slightly influential",-1,IF('Group Definitions'!H12="Somewhat influential",0,IF('Group Definitions'!H12="Very influential",1,IF('Group Definitions'!H12="Extremely influential",2,#N/A)))))</f>
        <v>#N/A</v>
      </c>
    </row>
    <row r="10" spans="1:3" x14ac:dyDescent="0.25">
      <c r="A10" s="152" t="str">
        <f>IF('Group Definitions'!D13="","",'Group Definitions'!D13)</f>
        <v>IUU fishermen</v>
      </c>
      <c r="B10" s="153" t="e">
        <f>IF('Group Definitions'!I13="Strongly opposed",-2,IF('Group Definitions'!I13="Somewhat opposed",-1,IF('Group Definitions'!I13="Neutral",0,IF('Group Definitions'!I13="Somewhat supportive",1,IF('Group Definitions'!I13="Strongly supportive",2,#N/A)))))</f>
        <v>#N/A</v>
      </c>
      <c r="C10" s="153" t="e">
        <f>IF('Group Definitions'!H13="Not influential",-2,IF('Group Definitions'!H13="Slightly influential",-1,IF('Group Definitions'!H13="Somewhat influential",0,IF('Group Definitions'!H13="Very influential",1,IF('Group Definitions'!H13="Extremely influential",2,#N/A)))))</f>
        <v>#N/A</v>
      </c>
    </row>
    <row r="11" spans="1:3" x14ac:dyDescent="0.25">
      <c r="A11" s="152" t="str">
        <f>IF('Group Definitions'!D14="","",'Group Definitions'!D14)</f>
        <v>Fishing Organizations</v>
      </c>
      <c r="B11" s="153" t="e">
        <f>IF('Group Definitions'!I14="Strongly opposed",-2,IF('Group Definitions'!I14="Somewhat opposed",-1,IF('Group Definitions'!I14="Neutral",0,IF('Group Definitions'!I14="Somewhat supportive",1,IF('Group Definitions'!I14="Strongly supportive",2,#N/A)))))</f>
        <v>#N/A</v>
      </c>
      <c r="C11" s="153" t="e">
        <f>IF('Group Definitions'!H14="Not influential",-2,IF('Group Definitions'!H14="Slightly influential",-1,IF('Group Definitions'!H14="Somewhat influential",0,IF('Group Definitions'!H14="Very influential",1,IF('Group Definitions'!H14="Extremely influential",2,#N/A)))))</f>
        <v>#N/A</v>
      </c>
    </row>
    <row r="12" spans="1:3" ht="30" x14ac:dyDescent="0.25">
      <c r="A12" s="152" t="str">
        <f>IF('Group Definitions'!D15="","",'Group Definitions'!D15)</f>
        <v>Other Resource Beneficiaries</v>
      </c>
      <c r="B12" s="153" t="e">
        <f>IF('Group Definitions'!I15="Strongly opposed",-2,IF('Group Definitions'!I15="Somewhat opposed",-1,IF('Group Definitions'!I15="Neutral",0,IF('Group Definitions'!I15="Somewhat supportive",1,IF('Group Definitions'!I15="Strongly supportive",2,#N/A)))))</f>
        <v>#N/A</v>
      </c>
      <c r="C12" s="153" t="e">
        <f>IF('Group Definitions'!H15="Not influential",-2,IF('Group Definitions'!H15="Slightly influential",-1,IF('Group Definitions'!H15="Somewhat influential",0,IF('Group Definitions'!H15="Very influential",1,IF('Group Definitions'!H15="Extremely influential",2,#N/A)))))</f>
        <v>#N/A</v>
      </c>
    </row>
    <row r="13" spans="1:3" ht="30" x14ac:dyDescent="0.25">
      <c r="A13" s="152" t="str">
        <f>IF('Group Definitions'!D16="","",'Group Definitions'!D16)</f>
        <v>Other Resource Impacters</v>
      </c>
      <c r="B13" s="153" t="e">
        <f>IF('Group Definitions'!I16="Strongly opposed",-2,IF('Group Definitions'!I16="Somewhat opposed",-1,IF('Group Definitions'!I16="Neutral",0,IF('Group Definitions'!I16="Somewhat supportive",1,IF('Group Definitions'!I16="Strongly supportive",2,#N/A)))))</f>
        <v>#N/A</v>
      </c>
      <c r="C13" s="153" t="e">
        <f>IF('Group Definitions'!H16="Not influential",-2,IF('Group Definitions'!H16="Slightly influential",-1,IF('Group Definitions'!H16="Somewhat influential",0,IF('Group Definitions'!H16="Very influential",1,IF('Group Definitions'!H16="Extremely influential",2,#N/A)))))</f>
        <v>#N/A</v>
      </c>
    </row>
    <row r="14" spans="1:3" x14ac:dyDescent="0.25">
      <c r="A14" s="152" t="str">
        <f>IF('Group Definitions'!D17="","",'Group Definitions'!D17)</f>
        <v>Illicit Marine Activities</v>
      </c>
      <c r="B14" s="153" t="e">
        <f>IF('Group Definitions'!I17="Strongly opposed",-2,IF('Group Definitions'!I17="Somewhat opposed",-1,IF('Group Definitions'!I17="Neutral",0,IF('Group Definitions'!I17="Somewhat supportive",1,IF('Group Definitions'!I17="Strongly supportive",2,#N/A)))))</f>
        <v>#N/A</v>
      </c>
      <c r="C14" s="153" t="e">
        <f>IF('Group Definitions'!H17="Not influential",-2,IF('Group Definitions'!H17="Slightly influential",-1,IF('Group Definitions'!H17="Somewhat influential",0,IF('Group Definitions'!H17="Very influential",1,IF('Group Definitions'!H17="Extremely influential",2,#N/A)))))</f>
        <v>#N/A</v>
      </c>
    </row>
    <row r="15" spans="1:3" x14ac:dyDescent="0.25">
      <c r="A15" s="152" t="str">
        <f>IF('Group Definitions'!D18="","",'Group Definitions'!D18)</f>
        <v>Environmental Threats</v>
      </c>
      <c r="B15" s="153" t="e">
        <f>IF('Group Definitions'!I18="Strongly opposed",-2,IF('Group Definitions'!I18="Somewhat opposed",-1,IF('Group Definitions'!I18="Neutral",0,IF('Group Definitions'!I18="Somewhat supportive",1,IF('Group Definitions'!I18="Strongly supportive",2,#N/A)))))</f>
        <v>#N/A</v>
      </c>
      <c r="C15" s="153" t="e">
        <f>IF('Group Definitions'!H18="Not influential",-2,IF('Group Definitions'!H18="Slightly influential",-1,IF('Group Definitions'!H18="Somewhat influential",0,IF('Group Definitions'!H18="Very influential",1,IF('Group Definitions'!H18="Extremely influential",2,#N/A)))))</f>
        <v>#N/A</v>
      </c>
    </row>
    <row r="16" spans="1:3" x14ac:dyDescent="0.25">
      <c r="A16" s="152" t="str">
        <f>IF('Group Definitions'!D19="","",'Group Definitions'!D19)</f>
        <v>Political Leadership</v>
      </c>
      <c r="B16" s="153" t="e">
        <f>IF('Group Definitions'!I19="Strongly opposed",-2,IF('Group Definitions'!I19="Somewhat opposed",-1,IF('Group Definitions'!I19="Neutral",0,IF('Group Definitions'!I19="Somewhat supportive",1,IF('Group Definitions'!I19="Strongly supportive",2,#N/A)))))</f>
        <v>#N/A</v>
      </c>
      <c r="C16" s="153" t="e">
        <f>IF('Group Definitions'!H19="Not influential",-2,IF('Group Definitions'!H19="Slightly influential",-1,IF('Group Definitions'!H19="Somewhat influential",0,IF('Group Definitions'!H19="Very influential",1,IF('Group Definitions'!H19="Extremely influential",2,#N/A)))))</f>
        <v>#N/A</v>
      </c>
    </row>
    <row r="17" spans="1:3" x14ac:dyDescent="0.25">
      <c r="A17" s="152" t="str">
        <f>IF('Group Definitions'!D20="","",'Group Definitions'!D20)</f>
        <v>Legislators</v>
      </c>
      <c r="B17" s="153" t="e">
        <f>IF('Group Definitions'!I20="Strongly opposed",-2,IF('Group Definitions'!I20="Somewhat opposed",-1,IF('Group Definitions'!I20="Neutral",0,IF('Group Definitions'!I20="Somewhat supportive",1,IF('Group Definitions'!I20="Strongly supportive",2,#N/A)))))</f>
        <v>#N/A</v>
      </c>
      <c r="C17" s="153" t="e">
        <f>IF('Group Definitions'!H20="Not influential",-2,IF('Group Definitions'!H20="Slightly influential",-1,IF('Group Definitions'!H20="Somewhat influential",0,IF('Group Definitions'!H20="Very influential",1,IF('Group Definitions'!H20="Extremely influential",2,#N/A)))))</f>
        <v>#N/A</v>
      </c>
    </row>
    <row r="18" spans="1:3" ht="30" x14ac:dyDescent="0.25">
      <c r="A18" s="152" t="str">
        <f>IF('Group Definitions'!D21="","",'Group Definitions'!D21)</f>
        <v>International Regulators</v>
      </c>
      <c r="B18" s="153" t="e">
        <f>IF('Group Definitions'!I21="Strongly opposed",-2,IF('Group Definitions'!I21="Somewhat opposed",-1,IF('Group Definitions'!I21="Neutral",0,IF('Group Definitions'!I21="Somewhat supportive",1,IF('Group Definitions'!I21="Strongly supportive",2,#N/A)))))</f>
        <v>#N/A</v>
      </c>
      <c r="C18" s="153" t="e">
        <f>IF('Group Definitions'!H21="Not influential",-2,IF('Group Definitions'!H21="Slightly influential",-1,IF('Group Definitions'!H21="Somewhat influential",0,IF('Group Definitions'!H21="Very influential",1,IF('Group Definitions'!H21="Extremely influential",2,#N/A)))))</f>
        <v>#N/A</v>
      </c>
    </row>
    <row r="19" spans="1:3" x14ac:dyDescent="0.25">
      <c r="A19" s="152" t="str">
        <f>IF('Group Definitions'!D22="","",'Group Definitions'!D22)</f>
        <v>National Regulators</v>
      </c>
      <c r="B19" s="153" t="e">
        <f>IF('Group Definitions'!I22="Strongly opposed",-2,IF('Group Definitions'!I22="Somewhat opposed",-1,IF('Group Definitions'!I22="Neutral",0,IF('Group Definitions'!I22="Somewhat supportive",1,IF('Group Definitions'!I22="Strongly supportive",2,#N/A)))))</f>
        <v>#N/A</v>
      </c>
      <c r="C19" s="153" t="e">
        <f>IF('Group Definitions'!H22="Not influential",-2,IF('Group Definitions'!H22="Slightly influential",-1,IF('Group Definitions'!H22="Somewhat influential",0,IF('Group Definitions'!H22="Very influential",1,IF('Group Definitions'!H22="Extremely influential",2,#N/A)))))</f>
        <v>#N/A</v>
      </c>
    </row>
    <row r="20" spans="1:3" ht="30" x14ac:dyDescent="0.25">
      <c r="A20" s="152" t="str">
        <f>IF('Group Definitions'!D23="","",'Group Definitions'!D23)</f>
        <v>Regional/Local Regulators</v>
      </c>
      <c r="B20" s="153" t="e">
        <f>IF('Group Definitions'!I23="Strongly opposed",-2,IF('Group Definitions'!I23="Somewhat opposed",-1,IF('Group Definitions'!I23="Neutral",0,IF('Group Definitions'!I23="Somewhat supportive",1,IF('Group Definitions'!I23="Strongly supportive",2,#N/A)))))</f>
        <v>#N/A</v>
      </c>
      <c r="C20" s="153" t="e">
        <f>IF('Group Definitions'!H23="Not influential",-2,IF('Group Definitions'!H23="Slightly influential",-1,IF('Group Definitions'!H23="Somewhat influential",0,IF('Group Definitions'!H23="Very influential",1,IF('Group Definitions'!H23="Extremely influential",2,#N/A)))))</f>
        <v>#N/A</v>
      </c>
    </row>
    <row r="21" spans="1:3" x14ac:dyDescent="0.25">
      <c r="A21" s="152" t="str">
        <f>IF('Group Definitions'!D24="","",'Group Definitions'!D24)</f>
        <v>Laws and Policies</v>
      </c>
      <c r="B21" s="153" t="e">
        <f>IF('Group Definitions'!I24="Strongly opposed",-2,IF('Group Definitions'!I24="Somewhat opposed",-1,IF('Group Definitions'!I24="Neutral",0,IF('Group Definitions'!I24="Somewhat supportive",1,IF('Group Definitions'!I24="Strongly supportive",2,#N/A)))))</f>
        <v>#N/A</v>
      </c>
      <c r="C21" s="153" t="e">
        <f>IF('Group Definitions'!H24="Not influential",-2,IF('Group Definitions'!H24="Slightly influential",-1,IF('Group Definitions'!H24="Somewhat influential",0,IF('Group Definitions'!H24="Very influential",1,IF('Group Definitions'!H24="Extremely influential",2,#N/A)))))</f>
        <v>#N/A</v>
      </c>
    </row>
    <row r="22" spans="1:3" x14ac:dyDescent="0.25">
      <c r="A22" s="152" t="str">
        <f>IF('Group Definitions'!D25="","",'Group Definitions'!D25)</f>
        <v>Regulations</v>
      </c>
      <c r="B22" s="153" t="e">
        <f>IF('Group Definitions'!I25="Strongly opposed",-2,IF('Group Definitions'!I25="Somewhat opposed",-1,IF('Group Definitions'!I25="Neutral",0,IF('Group Definitions'!I25="Somewhat supportive",1,IF('Group Definitions'!I25="Strongly supportive",2,#N/A)))))</f>
        <v>#N/A</v>
      </c>
      <c r="C22" s="153" t="e">
        <f>IF('Group Definitions'!H25="Not influential",-2,IF('Group Definitions'!H25="Slightly influential",-1,IF('Group Definitions'!H25="Somewhat influential",0,IF('Group Definitions'!H25="Very influential",1,IF('Group Definitions'!H25="Extremely influential",2,#N/A)))))</f>
        <v>#N/A</v>
      </c>
    </row>
    <row r="23" spans="1:3" x14ac:dyDescent="0.25">
      <c r="A23" s="152" t="str">
        <f>IF('Group Definitions'!D26="","",'Group Definitions'!D26)</f>
        <v>Lenders and Investors</v>
      </c>
      <c r="B23" s="153" t="e">
        <f>IF('Group Definitions'!I26="Strongly opposed",-2,IF('Group Definitions'!I26="Somewhat opposed",-1,IF('Group Definitions'!I26="Neutral",0,IF('Group Definitions'!I26="Somewhat supportive",1,IF('Group Definitions'!I26="Strongly supportive",2,#N/A)))))</f>
        <v>#N/A</v>
      </c>
      <c r="C23" s="153" t="e">
        <f>IF('Group Definitions'!H26="Not influential",-2,IF('Group Definitions'!H26="Slightly influential",-1,IF('Group Definitions'!H26="Somewhat influential",0,IF('Group Definitions'!H26="Very influential",1,IF('Group Definitions'!H26="Extremely influential",2,#N/A)))))</f>
        <v>#N/A</v>
      </c>
    </row>
    <row r="24" spans="1:3" x14ac:dyDescent="0.25">
      <c r="A24" s="152" t="str">
        <f>IF('Group Definitions'!D27="","",'Group Definitions'!D27)</f>
        <v>Aid Providers</v>
      </c>
      <c r="B24" s="153" t="e">
        <f>IF('Group Definitions'!I27="Strongly opposed",-2,IF('Group Definitions'!I27="Somewhat opposed",-1,IF('Group Definitions'!I27="Neutral",0,IF('Group Definitions'!I27="Somewhat supportive",1,IF('Group Definitions'!I27="Strongly supportive",2,#N/A)))))</f>
        <v>#N/A</v>
      </c>
      <c r="C24" s="153" t="e">
        <f>IF('Group Definitions'!H27="Not influential",-2,IF('Group Definitions'!H27="Slightly influential",-1,IF('Group Definitions'!H27="Somewhat influential",0,IF('Group Definitions'!H27="Very influential",1,IF('Group Definitions'!H27="Extremely influential",2,#N/A)))))</f>
        <v>#N/A</v>
      </c>
    </row>
    <row r="25" spans="1:3" ht="30" x14ac:dyDescent="0.25">
      <c r="A25" s="152" t="str">
        <f>IF('Group Definitions'!D28="","",'Group Definitions'!D28)</f>
        <v>Financial Accountability</v>
      </c>
      <c r="B25" s="153" t="e">
        <f>IF('Group Definitions'!I28="Strongly opposed",-2,IF('Group Definitions'!I28="Somewhat opposed",-1,IF('Group Definitions'!I28="Neutral",0,IF('Group Definitions'!I28="Somewhat supportive",1,IF('Group Definitions'!I28="Strongly supportive",2,#N/A)))))</f>
        <v>#N/A</v>
      </c>
      <c r="C25" s="153" t="e">
        <f>IF('Group Definitions'!H28="Not influential",-2,IF('Group Definitions'!H28="Slightly influential",-1,IF('Group Definitions'!H28="Somewhat influential",0,IF('Group Definitions'!H28="Very influential",1,IF('Group Definitions'!H28="Extremely influential",2,#N/A)))))</f>
        <v>#N/A</v>
      </c>
    </row>
    <row r="26" spans="1:3" ht="30" x14ac:dyDescent="0.25">
      <c r="A26" s="152" t="str">
        <f>IF('Group Definitions'!D29="","",'Group Definitions'!D29)</f>
        <v>Education and Communication</v>
      </c>
      <c r="B26" s="153" t="e">
        <f>IF('Group Definitions'!I29="Strongly opposed",-2,IF('Group Definitions'!I29="Somewhat opposed",-1,IF('Group Definitions'!I29="Neutral",0,IF('Group Definitions'!I29="Somewhat supportive",1,IF('Group Definitions'!I29="Strongly supportive",2,#N/A)))))</f>
        <v>#N/A</v>
      </c>
      <c r="C26" s="153" t="e">
        <f>IF('Group Definitions'!H29="Not influential",-2,IF('Group Definitions'!H29="Slightly influential",-1,IF('Group Definitions'!H29="Somewhat influential",0,IF('Group Definitions'!H29="Very influential",1,IF('Group Definitions'!H29="Extremely influential",2,#N/A)))))</f>
        <v>#N/A</v>
      </c>
    </row>
    <row r="27" spans="1:3" ht="30" x14ac:dyDescent="0.25">
      <c r="A27" s="152" t="str">
        <f>IF('Group Definitions'!D30="","",'Group Definitions'!D30)</f>
        <v>Influential Change Agents</v>
      </c>
      <c r="B27" s="153" t="e">
        <f>IF('Group Definitions'!I30="Strongly opposed",-2,IF('Group Definitions'!I30="Somewhat opposed",-1,IF('Group Definitions'!I30="Neutral",0,IF('Group Definitions'!I30="Somewhat supportive",1,IF('Group Definitions'!I30="Strongly supportive",2,#N/A)))))</f>
        <v>#N/A</v>
      </c>
      <c r="C27" s="153" t="e">
        <f>IF('Group Definitions'!H30="Not influential",-2,IF('Group Definitions'!H30="Slightly influential",-1,IF('Group Definitions'!H30="Somewhat influential",0,IF('Group Definitions'!H30="Very influential",1,IF('Group Definitions'!H30="Extremely influential",2,#N/A)))))</f>
        <v>#N/A</v>
      </c>
    </row>
    <row r="28" spans="1:3" ht="30" x14ac:dyDescent="0.25">
      <c r="A28" s="152" t="str">
        <f>IF('Group Definitions'!D31="","",'Group Definitions'!D31)</f>
        <v>Community Development</v>
      </c>
      <c r="B28" s="153" t="e">
        <f>IF('Group Definitions'!I31="Strongly opposed",-2,IF('Group Definitions'!I31="Somewhat opposed",-1,IF('Group Definitions'!I31="Neutral",0,IF('Group Definitions'!I31="Somewhat supportive",1,IF('Group Definitions'!I31="Strongly supportive",2,#N/A)))))</f>
        <v>#N/A</v>
      </c>
      <c r="C28" s="153" t="e">
        <f>IF('Group Definitions'!H31="Not influential",-2,IF('Group Definitions'!H31="Slightly influential",-1,IF('Group Definitions'!H31="Somewhat influential",0,IF('Group Definitions'!H31="Very influential",1,IF('Group Definitions'!H31="Extremely influential",2,#N/A)))))</f>
        <v>#N/A</v>
      </c>
    </row>
    <row r="29" spans="1:3" x14ac:dyDescent="0.25">
      <c r="A29" s="152" t="str">
        <f>IF('Group Definitions'!D32="","",'Group Definitions'!D32)</f>
        <v>Conservation</v>
      </c>
      <c r="B29" s="153" t="e">
        <f>IF('Group Definitions'!I32="Strongly opposed",-2,IF('Group Definitions'!I32="Somewhat opposed",-1,IF('Group Definitions'!I32="Neutral",0,IF('Group Definitions'!I32="Somewhat supportive",1,IF('Group Definitions'!I32="Strongly supportive",2,#N/A)))))</f>
        <v>#N/A</v>
      </c>
      <c r="C29" s="153" t="e">
        <f>IF('Group Definitions'!H32="Not influential",-2,IF('Group Definitions'!H32="Slightly influential",-1,IF('Group Definitions'!H32="Somewhat influential",0,IF('Group Definitions'!H32="Very influential",1,IF('Group Definitions'!H32="Extremely influential",2,#N/A)))))</f>
        <v>#N/A</v>
      </c>
    </row>
    <row r="30" spans="1:3" ht="30" x14ac:dyDescent="0.25">
      <c r="A30" s="152" t="str">
        <f>IF('Group Definitions'!D33="","",'Group Definitions'!D33)</f>
        <v>Support Service Provision</v>
      </c>
      <c r="B30" s="153" t="e">
        <f>IF('Group Definitions'!I33="Strongly opposed",-2,IF('Group Definitions'!I33="Somewhat opposed",-1,IF('Group Definitions'!I33="Neutral",0,IF('Group Definitions'!I33="Somewhat supportive",1,IF('Group Definitions'!I33="Strongly supportive",2,#N/A)))))</f>
        <v>#N/A</v>
      </c>
      <c r="C30" s="153" t="e">
        <f>IF('Group Definitions'!H33="Not influential",-2,IF('Group Definitions'!H33="Slightly influential",-1,IF('Group Definitions'!H33="Somewhat influential",0,IF('Group Definitions'!H33="Very influential",1,IF('Group Definitions'!H33="Extremely influential",2,#N/A)))))</f>
        <v>#N/A</v>
      </c>
    </row>
    <row r="31" spans="1:3" ht="30" x14ac:dyDescent="0.25">
      <c r="A31" s="152" t="str">
        <f>IF('Group Definitions'!D34="","",'Group Definitions'!D34)</f>
        <v>Seafood Inspection and Quality Control</v>
      </c>
      <c r="B31" s="153" t="e">
        <f>IF('Group Definitions'!I34="Strongly opposed",-2,IF('Group Definitions'!I34="Somewhat opposed",-1,IF('Group Definitions'!I34="Neutral",0,IF('Group Definitions'!I34="Somewhat supportive",1,IF('Group Definitions'!I34="Strongly supportive",2,#N/A)))))</f>
        <v>#N/A</v>
      </c>
      <c r="C31" s="153" t="e">
        <f>IF('Group Definitions'!H34="Not influential",-2,IF('Group Definitions'!H34="Slightly influential",-1,IF('Group Definitions'!H34="Somewhat influential",0,IF('Group Definitions'!H34="Very influential",1,IF('Group Definitions'!H34="Extremely influential",2,#N/A)))))</f>
        <v>#N/A</v>
      </c>
    </row>
    <row r="32" spans="1:3" x14ac:dyDescent="0.25">
      <c r="A32" s="152" t="str">
        <f>IF('Group Definitions'!D35="","",'Group Definitions'!D35)</f>
        <v>Marketing</v>
      </c>
      <c r="B32" s="153" t="e">
        <f>IF('Group Definitions'!I35="Strongly opposed",-2,IF('Group Definitions'!I35="Somewhat opposed",-1,IF('Group Definitions'!I35="Neutral",0,IF('Group Definitions'!I35="Somewhat supportive",1,IF('Group Definitions'!I35="Strongly supportive",2,#N/A)))))</f>
        <v>#N/A</v>
      </c>
      <c r="C32" s="153" t="e">
        <f>IF('Group Definitions'!H35="Not influential",-2,IF('Group Definitions'!H35="Slightly influential",-1,IF('Group Definitions'!H35="Somewhat influential",0,IF('Group Definitions'!H35="Very influential",1,IF('Group Definitions'!H35="Extremely influential",2,#N/A)))))</f>
        <v>#N/A</v>
      </c>
    </row>
    <row r="33" spans="1:5" ht="45" x14ac:dyDescent="0.25">
      <c r="A33" s="152" t="str">
        <f>IF('Group Definitions'!D36="","",'Group Definitions'!D36)</f>
        <v>Primary Buyers, Processors and Exporters</v>
      </c>
      <c r="B33" s="153" t="e">
        <f>IF('Group Definitions'!I36="Strongly opposed",-2,IF('Group Definitions'!I36="Somewhat opposed",-1,IF('Group Definitions'!I36="Neutral",0,IF('Group Definitions'!I36="Somewhat supportive",1,IF('Group Definitions'!I36="Strongly supportive",2,#N/A)))))</f>
        <v>#N/A</v>
      </c>
      <c r="C33" s="153" t="e">
        <f>IF('Group Definitions'!H36="Not influential",-2,IF('Group Definitions'!H36="Slightly influential",-1,IF('Group Definitions'!H36="Somewhat influential",0,IF('Group Definitions'!H36="Very influential",1,IF('Group Definitions'!H36="Extremely influential",2,#N/A)))))</f>
        <v>#N/A</v>
      </c>
    </row>
    <row r="34" spans="1:5" ht="45" x14ac:dyDescent="0.25">
      <c r="A34" s="152" t="str">
        <f>IF('Group Definitions'!D37="","",'Group Definitions'!D37)</f>
        <v>Importers, Wholesalers and Distributors</v>
      </c>
      <c r="B34" s="153" t="e">
        <f>IF('Group Definitions'!I37="Strongly opposed",-2,IF('Group Definitions'!I37="Somewhat opposed",-1,IF('Group Definitions'!I37="Neutral",0,IF('Group Definitions'!I37="Somewhat supportive",1,IF('Group Definitions'!I37="Strongly supportive",2,#N/A)))))</f>
        <v>#N/A</v>
      </c>
      <c r="C34" s="153" t="e">
        <f>IF('Group Definitions'!H37="Not influential",-2,IF('Group Definitions'!H37="Slightly influential",-1,IF('Group Definitions'!H37="Somewhat influential",0,IF('Group Definitions'!H37="Very influential",1,IF('Group Definitions'!H37="Extremely influential",2,#N/A)))))</f>
        <v>#N/A</v>
      </c>
      <c r="E34" s="151" t="b">
        <f t="shared" ref="E34:E48" si="0">ISNUMBER(C34)</f>
        <v>0</v>
      </c>
    </row>
    <row r="35" spans="1:5" x14ac:dyDescent="0.25">
      <c r="A35" s="152" t="str">
        <f>IF('Group Definitions'!D38="","",'Group Definitions'!D38)</f>
        <v>Retailers and Vendors</v>
      </c>
      <c r="B35" s="153" t="e">
        <f>IF('Group Definitions'!I38="Strongly opposed",-2,IF('Group Definitions'!I38="Somewhat opposed",-1,IF('Group Definitions'!I38="Neutral",0,IF('Group Definitions'!I38="Somewhat supportive",1,IF('Group Definitions'!I38="Strongly supportive",2,#N/A)))))</f>
        <v>#N/A</v>
      </c>
      <c r="C35" s="153" t="e">
        <f>IF('Group Definitions'!H38="Not influential",-2,IF('Group Definitions'!H38="Slightly influential",-1,IF('Group Definitions'!H38="Somewhat influential",0,IF('Group Definitions'!H38="Very influential",1,IF('Group Definitions'!H38="Extremely influential",2,#N/A)))))</f>
        <v>#N/A</v>
      </c>
      <c r="E35" s="151" t="b">
        <f t="shared" si="0"/>
        <v>0</v>
      </c>
    </row>
    <row r="36" spans="1:5" x14ac:dyDescent="0.25">
      <c r="A36" s="152" t="str">
        <f>IF('Group Definitions'!D39="","",'Group Definitions'!D39)</f>
        <v>Consumers</v>
      </c>
      <c r="B36" s="153" t="e">
        <f>IF('Group Definitions'!I39="Strongly opposed",-2,IF('Group Definitions'!I39="Somewhat opposed",-1,IF('Group Definitions'!I39="Neutral",0,IF('Group Definitions'!I39="Somewhat supportive",1,IF('Group Definitions'!I39="Strongly supportive",2,#N/A)))))</f>
        <v>#N/A</v>
      </c>
      <c r="C36" s="153" t="e">
        <f>IF('Group Definitions'!H39="Not influential",-2,IF('Group Definitions'!H39="Slightly influential",-1,IF('Group Definitions'!H39="Somewhat influential",0,IF('Group Definitions'!H39="Very influential",1,IF('Group Definitions'!H39="Extremely influential",2,#N/A)))))</f>
        <v>#N/A</v>
      </c>
      <c r="E36" s="151" t="b">
        <f t="shared" si="0"/>
        <v>0</v>
      </c>
    </row>
    <row r="37" spans="1:5" x14ac:dyDescent="0.25">
      <c r="A37" s="152" t="str">
        <f>IF('Group Definitions'!D40="","",'Group Definitions'!D40)</f>
        <v>Catch Monitoring</v>
      </c>
      <c r="B37" s="153" t="e">
        <f>IF('Group Definitions'!I40="Strongly opposed",-2,IF('Group Definitions'!I40="Somewhat opposed",-1,IF('Group Definitions'!I40="Neutral",0,IF('Group Definitions'!I40="Somewhat supportive",1,IF('Group Definitions'!I40="Strongly supportive",2,#N/A)))))</f>
        <v>#N/A</v>
      </c>
      <c r="C37" s="153" t="e">
        <f>IF('Group Definitions'!H40="Not influential",-2,IF('Group Definitions'!H40="Slightly influential",-1,IF('Group Definitions'!H40="Somewhat influential",0,IF('Group Definitions'!H40="Very influential",1,IF('Group Definitions'!H40="Extremely influential",2,#N/A)))))</f>
        <v>#N/A</v>
      </c>
      <c r="E37" s="151" t="b">
        <f t="shared" si="0"/>
        <v>0</v>
      </c>
    </row>
    <row r="38" spans="1:5" x14ac:dyDescent="0.25">
      <c r="A38" s="152" t="str">
        <f>IF('Group Definitions'!D41="","",'Group Definitions'!D41)</f>
        <v>Enforcement</v>
      </c>
      <c r="B38" s="153" t="e">
        <f>IF('Group Definitions'!I41="Strongly opposed",-2,IF('Group Definitions'!I41="Somewhat opposed",-1,IF('Group Definitions'!I41="Neutral",0,IF('Group Definitions'!I41="Somewhat supportive",1,IF('Group Definitions'!I41="Strongly supportive",2,#N/A)))))</f>
        <v>#N/A</v>
      </c>
      <c r="C38" s="153" t="e">
        <f>IF('Group Definitions'!H41="Not influential",-2,IF('Group Definitions'!H41="Slightly influential",-1,IF('Group Definitions'!H41="Somewhat influential",0,IF('Group Definitions'!H41="Very influential",1,IF('Group Definitions'!H41="Extremely influential",2,#N/A)))))</f>
        <v>#N/A</v>
      </c>
      <c r="E38" s="151" t="b">
        <f t="shared" si="0"/>
        <v>0</v>
      </c>
    </row>
    <row r="39" spans="1:5" x14ac:dyDescent="0.25">
      <c r="A39" s="152" t="str">
        <f>IF('Group Definitions'!D42="","",'Group Definitions'!D42)</f>
        <v>Stock Assessments</v>
      </c>
      <c r="B39" s="153" t="e">
        <f>IF('Group Definitions'!I42="Strongly opposed",-2,IF('Group Definitions'!I42="Somewhat opposed",-1,IF('Group Definitions'!I42="Neutral",0,IF('Group Definitions'!I42="Somewhat supportive",1,IF('Group Definitions'!I42="Strongly supportive",2,#N/A)))))</f>
        <v>#N/A</v>
      </c>
      <c r="C39" s="153" t="e">
        <f>IF('Group Definitions'!H42="Not influential",-2,IF('Group Definitions'!H42="Slightly influential",-1,IF('Group Definitions'!H42="Somewhat influential",0,IF('Group Definitions'!H42="Very influential",1,IF('Group Definitions'!H42="Extremely influential",2,#N/A)))))</f>
        <v>#N/A</v>
      </c>
      <c r="E39" s="151" t="b">
        <f t="shared" si="0"/>
        <v>0</v>
      </c>
    </row>
    <row r="40" spans="1:5" x14ac:dyDescent="0.25">
      <c r="A40" s="152" t="str">
        <f>IF('Group Definitions'!D43="","",'Group Definitions'!D43)</f>
        <v>Social Science</v>
      </c>
      <c r="B40" s="153" t="e">
        <f>IF('Group Definitions'!I43="Strongly opposed",-2,IF('Group Definitions'!I43="Somewhat opposed",-1,IF('Group Definitions'!I43="Neutral",0,IF('Group Definitions'!I43="Somewhat supportive",1,IF('Group Definitions'!I43="Strongly supportive",2,#N/A)))))</f>
        <v>#N/A</v>
      </c>
      <c r="C40" s="153" t="e">
        <f>IF('Group Definitions'!H43="Not influential",-2,IF('Group Definitions'!H43="Slightly influential",-1,IF('Group Definitions'!H43="Somewhat influential",0,IF('Group Definitions'!H43="Very influential",1,IF('Group Definitions'!H43="Extremely influential",2,#N/A)))))</f>
        <v>#N/A</v>
      </c>
      <c r="E40" s="151" t="b">
        <f t="shared" si="0"/>
        <v>0</v>
      </c>
    </row>
    <row r="41" spans="1:5" ht="30" x14ac:dyDescent="0.25">
      <c r="A41" s="152" t="str">
        <f>IF('Group Definitions'!D44="","",'Group Definitions'!D44)</f>
        <v>Fisheries Data Collection</v>
      </c>
      <c r="B41" s="153" t="e">
        <f>IF('Group Definitions'!I44="Strongly opposed",-2,IF('Group Definitions'!I44="Somewhat opposed",-1,IF('Group Definitions'!I44="Neutral",0,IF('Group Definitions'!I44="Somewhat supportive",1,IF('Group Definitions'!I44="Strongly supportive",2,#N/A)))))</f>
        <v>#N/A</v>
      </c>
      <c r="C41" s="153" t="e">
        <f>IF('Group Definitions'!H44="Not influential",-2,IF('Group Definitions'!H44="Slightly influential",-1,IF('Group Definitions'!H44="Somewhat influential",0,IF('Group Definitions'!H44="Very influential",1,IF('Group Definitions'!H44="Extremely influential",2,#N/A)))))</f>
        <v>#N/A</v>
      </c>
      <c r="E41" s="151" t="b">
        <f t="shared" si="0"/>
        <v>0</v>
      </c>
    </row>
    <row r="42" spans="1:5" x14ac:dyDescent="0.25">
      <c r="A42" s="152" t="str">
        <f>IF('Group Definitions'!D45="","",'Group Definitions'!D45)</f>
        <v>Ecosystem Research</v>
      </c>
      <c r="B42" s="153" t="e">
        <f>IF('Group Definitions'!I45="Strongly opposed",-2,IF('Group Definitions'!I45="Somewhat opposed",-1,IF('Group Definitions'!I45="Neutral",0,IF('Group Definitions'!I45="Somewhat supportive",1,IF('Group Definitions'!I45="Strongly supportive",2,#N/A)))))</f>
        <v>#N/A</v>
      </c>
      <c r="C42" s="153" t="e">
        <f>IF('Group Definitions'!H45="Not influential",-2,IF('Group Definitions'!H45="Slightly influential",-1,IF('Group Definitions'!H45="Somewhat influential",0,IF('Group Definitions'!H45="Very influential",1,IF('Group Definitions'!H45="Extremely influential",2,#N/A)))))</f>
        <v>#N/A</v>
      </c>
      <c r="E42" s="151" t="b">
        <f t="shared" si="0"/>
        <v>0</v>
      </c>
    </row>
    <row r="43" spans="1:5" x14ac:dyDescent="0.25">
      <c r="A43" s="152" t="str">
        <f>IF('Group Definitions'!D46="","",'Group Definitions'!D46)</f>
        <v>Fishing R&amp;D</v>
      </c>
      <c r="B43" s="153" t="e">
        <f>IF('Group Definitions'!I46="Strongly opposed",-2,IF('Group Definitions'!I46="Somewhat opposed",-1,IF('Group Definitions'!I46="Neutral",0,IF('Group Definitions'!I46="Somewhat supportive",1,IF('Group Definitions'!I46="Strongly supportive",2,#N/A)))))</f>
        <v>#N/A</v>
      </c>
      <c r="C43" s="153" t="e">
        <f>IF('Group Definitions'!H46="Not influential",-2,IF('Group Definitions'!H46="Slightly influential",-1,IF('Group Definitions'!H46="Somewhat influential",0,IF('Group Definitions'!H46="Very influential",1,IF('Group Definitions'!H46="Extremely influential",2,#N/A)))))</f>
        <v>#N/A</v>
      </c>
      <c r="E43" s="151" t="b">
        <f t="shared" si="0"/>
        <v>0</v>
      </c>
    </row>
    <row r="44" spans="1:5" x14ac:dyDescent="0.25">
      <c r="A44" s="152" t="str">
        <f>IF('Group Definitions'!D47="","",'Group Definitions'!D47)</f>
        <v xml:space="preserve">Judiciary </v>
      </c>
      <c r="B44" s="153" t="e">
        <f>IF('Group Definitions'!I47="Strongly opposed",-2,IF('Group Definitions'!I47="Somewhat opposed",-1,IF('Group Definitions'!I47="Neutral",0,IF('Group Definitions'!I47="Somewhat supportive",1,IF('Group Definitions'!I47="Strongly supportive",2,#N/A)))))</f>
        <v>#N/A</v>
      </c>
      <c r="C44" s="153" t="e">
        <f>IF('Group Definitions'!H47="Not influential",-2,IF('Group Definitions'!H47="Slightly influential",-1,IF('Group Definitions'!H47="Somewhat influential",0,IF('Group Definitions'!H47="Very influential",1,IF('Group Definitions'!H47="Extremely influential",2,#N/A)))))</f>
        <v>#N/A</v>
      </c>
      <c r="E44" s="151" t="b">
        <f t="shared" si="0"/>
        <v>0</v>
      </c>
    </row>
    <row r="45" spans="1:5" x14ac:dyDescent="0.25">
      <c r="A45" s="152" t="str">
        <f>IF('Group Definitions'!D48="","",'Group Definitions'!D48)</f>
        <v/>
      </c>
      <c r="E45" s="151" t="b">
        <f t="shared" si="0"/>
        <v>0</v>
      </c>
    </row>
    <row r="46" spans="1:5" x14ac:dyDescent="0.25">
      <c r="A46" s="152" t="str">
        <f>IF('Group Definitions'!D49="","",'Group Definitions'!D49)</f>
        <v/>
      </c>
      <c r="E46" s="151" t="b">
        <f t="shared" si="0"/>
        <v>0</v>
      </c>
    </row>
    <row r="47" spans="1:5" x14ac:dyDescent="0.25">
      <c r="A47" s="152" t="str">
        <f>IF('Group Definitions'!D50="","",'Group Definitions'!D50)</f>
        <v/>
      </c>
      <c r="E47" s="151" t="b">
        <f t="shared" si="0"/>
        <v>0</v>
      </c>
    </row>
    <row r="48" spans="1:5" x14ac:dyDescent="0.25">
      <c r="A48" s="152" t="str">
        <f>IF('Group Definitions'!D51="","",'Group Definitions'!D51)</f>
        <v/>
      </c>
      <c r="E48" s="151" t="b">
        <f t="shared" si="0"/>
        <v>0</v>
      </c>
    </row>
    <row r="49" spans="1:1" x14ac:dyDescent="0.25">
      <c r="A49" s="152" t="str">
        <f>IF('Group Definitions'!D52="","",'Group Definitions'!D52)</f>
        <v/>
      </c>
    </row>
    <row r="50" spans="1:1" x14ac:dyDescent="0.25">
      <c r="A50" s="152" t="str">
        <f>IF('Group Definitions'!D53="","",'Group Definitions'!D53)</f>
        <v/>
      </c>
    </row>
    <row r="51" spans="1:1" x14ac:dyDescent="0.25">
      <c r="A51" s="152" t="str">
        <f>IF('Group Definitions'!D54="","",'Group Definitions'!D54)</f>
        <v/>
      </c>
    </row>
    <row r="52" spans="1:1" x14ac:dyDescent="0.25">
      <c r="A52" s="152" t="str">
        <f>IF('Group Definitions'!D55="","",'Group Definitions'!D55)</f>
        <v/>
      </c>
    </row>
    <row r="53" spans="1:1" x14ac:dyDescent="0.25">
      <c r="A53" s="152" t="str">
        <f>IF('Group Definitions'!D56="","",'Group Definitions'!D56)</f>
        <v/>
      </c>
    </row>
    <row r="54" spans="1:1" x14ac:dyDescent="0.25">
      <c r="A54" s="152" t="str">
        <f>IF('Group Definitions'!D57="","",'Group Definitions'!D57)</f>
        <v/>
      </c>
    </row>
    <row r="55" spans="1:1" x14ac:dyDescent="0.25">
      <c r="A55" s="152" t="str">
        <f>IF('Group Definitions'!D58="","",'Group Definitions'!D58)</f>
        <v/>
      </c>
    </row>
    <row r="56" spans="1:1" x14ac:dyDescent="0.25">
      <c r="A56" s="152" t="str">
        <f>IF('Group Definitions'!D59="","",'Group Definitions'!D59)</f>
        <v/>
      </c>
    </row>
    <row r="57" spans="1:1" x14ac:dyDescent="0.25">
      <c r="A57" s="152" t="str">
        <f>IF('Group Definitions'!D60="","",'Group Definitions'!D60)</f>
        <v/>
      </c>
    </row>
    <row r="58" spans="1:1" x14ac:dyDescent="0.25">
      <c r="A58" s="152" t="str">
        <f>IF('Group Definitions'!D61="","",'Group Definitions'!D61)</f>
        <v/>
      </c>
    </row>
    <row r="59" spans="1:1" x14ac:dyDescent="0.25">
      <c r="A59" s="152" t="str">
        <f>IF('Group Definitions'!D62="","",'Group Definitions'!D62)</f>
        <v/>
      </c>
    </row>
    <row r="60" spans="1:1" x14ac:dyDescent="0.25">
      <c r="A60" s="152" t="str">
        <f>IF('Group Definitions'!D63="","",'Group Definitions'!D63)</f>
        <v/>
      </c>
    </row>
    <row r="61" spans="1:1" x14ac:dyDescent="0.25">
      <c r="A61" s="152" t="str">
        <f>IF('Group Definitions'!D64="","",'Group Definitions'!D64)</f>
        <v/>
      </c>
    </row>
    <row r="62" spans="1:1" x14ac:dyDescent="0.25">
      <c r="A62" s="152" t="str">
        <f>IF('Group Definitions'!D65="","",'Group Definitions'!D65)</f>
        <v/>
      </c>
    </row>
    <row r="63" spans="1:1" x14ac:dyDescent="0.25">
      <c r="A63" s="152" t="str">
        <f>IF('Group Definitions'!D66="","",'Group Definitions'!D66)</f>
        <v/>
      </c>
    </row>
    <row r="64" spans="1:1" x14ac:dyDescent="0.25">
      <c r="A64" s="152" t="str">
        <f>IF('Group Definitions'!D67="","",'Group Definitions'!D67)</f>
        <v/>
      </c>
    </row>
    <row r="65" spans="1:1" x14ac:dyDescent="0.25">
      <c r="A65" s="152" t="str">
        <f>IF('Group Definitions'!D68="","",'Group Definitions'!D68)</f>
        <v/>
      </c>
    </row>
    <row r="66" spans="1:1" x14ac:dyDescent="0.25">
      <c r="A66" s="152" t="str">
        <f>IF('Group Definitions'!D69="","",'Group Definitions'!D69)</f>
        <v/>
      </c>
    </row>
    <row r="67" spans="1:1" x14ac:dyDescent="0.25">
      <c r="A67" s="152" t="str">
        <f>IF('Group Definitions'!D70="","",'Group Definitions'!D70)</f>
        <v/>
      </c>
    </row>
    <row r="68" spans="1:1" x14ac:dyDescent="0.25">
      <c r="A68" s="152" t="str">
        <f>IF('Group Definitions'!D71="","",'Group Definitions'!D71)</f>
        <v/>
      </c>
    </row>
    <row r="69" spans="1:1" x14ac:dyDescent="0.25">
      <c r="A69" s="152" t="str">
        <f>IF('Group Definitions'!D72="","",'Group Definitions'!D72)</f>
        <v/>
      </c>
    </row>
    <row r="70" spans="1:1" x14ac:dyDescent="0.25">
      <c r="A70" s="152" t="str">
        <f>IF('Group Definitions'!D73="","",'Group Definitions'!D73)</f>
        <v/>
      </c>
    </row>
    <row r="71" spans="1:1" x14ac:dyDescent="0.25">
      <c r="A71" s="152" t="str">
        <f>IF('Group Definitions'!D74="","",'Group Definitions'!D74)</f>
        <v/>
      </c>
    </row>
    <row r="72" spans="1:1" x14ac:dyDescent="0.25">
      <c r="A72" s="152" t="str">
        <f>IF('Group Definitions'!D75="","",'Group Definitions'!D75)</f>
        <v/>
      </c>
    </row>
    <row r="73" spans="1:1" x14ac:dyDescent="0.25">
      <c r="A73" s="152" t="str">
        <f>IF('Group Definitions'!D76="","",'Group Definitions'!D76)</f>
        <v/>
      </c>
    </row>
    <row r="74" spans="1:1" x14ac:dyDescent="0.25">
      <c r="A74" s="152" t="str">
        <f>IF('Group Definitions'!D77="","",'Group Definitions'!D77)</f>
        <v/>
      </c>
    </row>
    <row r="75" spans="1:1" x14ac:dyDescent="0.25">
      <c r="A75" s="152" t="str">
        <f>IF('Group Definitions'!D78="","",'Group Definitions'!D78)</f>
        <v/>
      </c>
    </row>
    <row r="76" spans="1:1" x14ac:dyDescent="0.25">
      <c r="A76" s="152" t="str">
        <f>IF('Group Definitions'!D79="","",'Group Definitions'!D79)</f>
        <v/>
      </c>
    </row>
    <row r="77" spans="1:1" x14ac:dyDescent="0.25">
      <c r="A77" s="152" t="str">
        <f>IF('Group Definitions'!D80="","",'Group Definitions'!D80)</f>
        <v/>
      </c>
    </row>
    <row r="78" spans="1:1" x14ac:dyDescent="0.25">
      <c r="A78" s="152" t="str">
        <f>IF('Group Definitions'!D81="","",'Group Definitions'!D81)</f>
        <v/>
      </c>
    </row>
    <row r="79" spans="1:1" x14ac:dyDescent="0.25">
      <c r="A79" s="152" t="str">
        <f>IF('Group Definitions'!D82="","",'Group Definitions'!D82)</f>
        <v/>
      </c>
    </row>
    <row r="80" spans="1:1" x14ac:dyDescent="0.25">
      <c r="A80" s="152" t="str">
        <f>IF('Group Definitions'!D83="","",'Group Definitions'!D83)</f>
        <v/>
      </c>
    </row>
    <row r="81" spans="1:1" x14ac:dyDescent="0.25">
      <c r="A81" s="152" t="str">
        <f>IF('Group Definitions'!D84="","",'Group Definitions'!D84)</f>
        <v/>
      </c>
    </row>
    <row r="82" spans="1:1" x14ac:dyDescent="0.25">
      <c r="A82" s="152" t="str">
        <f>IF('Group Definitions'!D85="","",'Group Definitions'!D85)</f>
        <v/>
      </c>
    </row>
    <row r="83" spans="1:1" x14ac:dyDescent="0.25">
      <c r="A83" s="152" t="str">
        <f>IF('Group Definitions'!D86="","",'Group Definitions'!D86)</f>
        <v/>
      </c>
    </row>
    <row r="84" spans="1:1" x14ac:dyDescent="0.25">
      <c r="A84" s="152" t="str">
        <f>IF('Group Definitions'!D87="","",'Group Definitions'!D87)</f>
        <v/>
      </c>
    </row>
    <row r="85" spans="1:1" x14ac:dyDescent="0.25">
      <c r="A85" s="152" t="str">
        <f>IF('Group Definitions'!D88="","",'Group Definitions'!D88)</f>
        <v/>
      </c>
    </row>
    <row r="86" spans="1:1" x14ac:dyDescent="0.25">
      <c r="A86" s="152" t="str">
        <f>IF('Group Definitions'!D89="","",'Group Definitions'!D89)</f>
        <v/>
      </c>
    </row>
    <row r="87" spans="1:1" x14ac:dyDescent="0.25">
      <c r="A87" s="152" t="str">
        <f>IF('Group Definitions'!D90="","",'Group Definitions'!D90)</f>
        <v/>
      </c>
    </row>
    <row r="88" spans="1:1" x14ac:dyDescent="0.25">
      <c r="A88" s="152" t="str">
        <f>IF('Group Definitions'!D91="","",'Group Definitions'!D91)</f>
        <v/>
      </c>
    </row>
    <row r="89" spans="1:1" x14ac:dyDescent="0.25">
      <c r="A89" s="152" t="str">
        <f>IF('Group Definitions'!D92="","",'Group Definitions'!D92)</f>
        <v/>
      </c>
    </row>
    <row r="90" spans="1:1" x14ac:dyDescent="0.25">
      <c r="A90" s="152" t="str">
        <f>IF('Group Definitions'!D93="","",'Group Definitions'!D93)</f>
        <v/>
      </c>
    </row>
    <row r="91" spans="1:1" x14ac:dyDescent="0.25">
      <c r="A91" s="152" t="str">
        <f>IF('Group Definitions'!D94="","",'Group Definitions'!D94)</f>
        <v/>
      </c>
    </row>
    <row r="92" spans="1:1" x14ac:dyDescent="0.25">
      <c r="A92" s="152" t="str">
        <f>IF('Group Definitions'!D95="","",'Group Definitions'!D95)</f>
        <v/>
      </c>
    </row>
    <row r="93" spans="1:1" x14ac:dyDescent="0.25">
      <c r="A93" s="152" t="str">
        <f>IF('Group Definitions'!D96="","",'Group Definitions'!D96)</f>
        <v/>
      </c>
    </row>
    <row r="94" spans="1:1" x14ac:dyDescent="0.25">
      <c r="A94" s="152" t="str">
        <f>IF('Group Definitions'!D97="","",'Group Definitions'!D97)</f>
        <v/>
      </c>
    </row>
    <row r="95" spans="1:1" x14ac:dyDescent="0.25">
      <c r="A95" s="152" t="str">
        <f>IF('Group Definitions'!D98="","",'Group Definitions'!D98)</f>
        <v/>
      </c>
    </row>
    <row r="96" spans="1:1" x14ac:dyDescent="0.25">
      <c r="A96" s="152" t="str">
        <f>IF('Group Definitions'!D99="","",'Group Definitions'!D99)</f>
        <v/>
      </c>
    </row>
    <row r="97" spans="1:1" x14ac:dyDescent="0.25">
      <c r="A97" s="152" t="str">
        <f>IF('Group Definitions'!D100="","",'Group Definitions'!D100)</f>
        <v/>
      </c>
    </row>
    <row r="98" spans="1:1" x14ac:dyDescent="0.25">
      <c r="A98" s="152" t="str">
        <f>IF('Group Definitions'!D101="","",'Group Definitions'!D101)</f>
        <v/>
      </c>
    </row>
    <row r="99" spans="1:1" x14ac:dyDescent="0.25">
      <c r="A99" s="152" t="str">
        <f>IF('Group Definitions'!D102="","",'Group Definitions'!D102)</f>
        <v/>
      </c>
    </row>
    <row r="100" spans="1:1" x14ac:dyDescent="0.25">
      <c r="A100" s="152" t="str">
        <f>IF('Group Definitions'!D103="","",'Group Definitions'!D103)</f>
        <v/>
      </c>
    </row>
    <row r="101" spans="1:1" x14ac:dyDescent="0.25">
      <c r="A101" s="152" t="str">
        <f>IF('Group Definitions'!D104="","",'Group Definitions'!D104)</f>
        <v/>
      </c>
    </row>
    <row r="102" spans="1:1" x14ac:dyDescent="0.25">
      <c r="A102" s="152" t="str">
        <f>IF('Group Definitions'!D105="","",'Group Definitions'!D105)</f>
        <v/>
      </c>
    </row>
    <row r="103" spans="1:1" x14ac:dyDescent="0.25">
      <c r="A103" s="152" t="str">
        <f>IF('Group Definitions'!D106="","",'Group Definitions'!D106)</f>
        <v/>
      </c>
    </row>
    <row r="104" spans="1:1" x14ac:dyDescent="0.25">
      <c r="A104" s="152" t="str">
        <f>IF('Group Definitions'!D107="","",'Group Definitions'!D107)</f>
        <v/>
      </c>
    </row>
    <row r="105" spans="1:1" x14ac:dyDescent="0.25">
      <c r="A105" s="152" t="str">
        <f>IF('Group Definitions'!D108="","",'Group Definitions'!D108)</f>
        <v/>
      </c>
    </row>
    <row r="106" spans="1:1" x14ac:dyDescent="0.25">
      <c r="A106" s="152" t="str">
        <f>IF('Group Definitions'!D109="","",'Group Definitions'!D109)</f>
        <v/>
      </c>
    </row>
    <row r="107" spans="1:1" x14ac:dyDescent="0.25">
      <c r="A107" s="152" t="str">
        <f>IF('Group Definitions'!D110="","",'Group Definitions'!D110)</f>
        <v/>
      </c>
    </row>
    <row r="108" spans="1:1" x14ac:dyDescent="0.25">
      <c r="A108" s="152" t="str">
        <f>IF('Group Definitions'!D111="","",'Group Definitions'!D111)</f>
        <v/>
      </c>
    </row>
    <row r="109" spans="1:1" x14ac:dyDescent="0.25">
      <c r="A109" s="152" t="str">
        <f>IF('Group Definitions'!D112="","",'Group Definitions'!D112)</f>
        <v/>
      </c>
    </row>
    <row r="110" spans="1:1" x14ac:dyDescent="0.25">
      <c r="A110" s="152" t="str">
        <f>IF('Group Definitions'!D113="","",'Group Definitions'!D113)</f>
        <v/>
      </c>
    </row>
    <row r="111" spans="1:1" x14ac:dyDescent="0.25">
      <c r="A111" s="152" t="str">
        <f>IF('Group Definitions'!D114="","",'Group Definitions'!D114)</f>
        <v/>
      </c>
    </row>
    <row r="112" spans="1:1" x14ac:dyDescent="0.25">
      <c r="A112" s="152" t="str">
        <f>IF('Group Definitions'!D115="","",'Group Definitions'!D115)</f>
        <v/>
      </c>
    </row>
    <row r="113" spans="1:1" x14ac:dyDescent="0.25">
      <c r="A113" s="152" t="str">
        <f>IF('Group Definitions'!D116="","",'Group Definitions'!D116)</f>
        <v/>
      </c>
    </row>
    <row r="114" spans="1:1" x14ac:dyDescent="0.25">
      <c r="A114" s="152" t="str">
        <f>IF('Group Definitions'!D117="","",'Group Definitions'!D117)</f>
        <v/>
      </c>
    </row>
    <row r="115" spans="1:1" x14ac:dyDescent="0.25">
      <c r="A115" s="152" t="str">
        <f>IF('Group Definitions'!D118="","",'Group Definitions'!D118)</f>
        <v/>
      </c>
    </row>
    <row r="116" spans="1:1" x14ac:dyDescent="0.25">
      <c r="A116" s="152" t="str">
        <f>IF('Group Definitions'!D119="","",'Group Definitions'!D119)</f>
        <v/>
      </c>
    </row>
    <row r="117" spans="1:1" x14ac:dyDescent="0.25">
      <c r="A117" s="152" t="str">
        <f>IF('Group Definitions'!D120="","",'Group Definitions'!D120)</f>
        <v/>
      </c>
    </row>
    <row r="118" spans="1:1" x14ac:dyDescent="0.25">
      <c r="A118" s="152" t="str">
        <f>IF('Group Definitions'!D121="","",'Group Definitions'!D121)</f>
        <v/>
      </c>
    </row>
    <row r="119" spans="1:1" x14ac:dyDescent="0.25">
      <c r="A119" s="152" t="str">
        <f>IF('Group Definitions'!D122="","",'Group Definitions'!D122)</f>
        <v/>
      </c>
    </row>
    <row r="120" spans="1:1" x14ac:dyDescent="0.25">
      <c r="A120" s="152" t="str">
        <f>IF('Group Definitions'!D123="","",'Group Definitions'!D123)</f>
        <v/>
      </c>
    </row>
    <row r="121" spans="1:1" x14ac:dyDescent="0.25">
      <c r="A121" s="152" t="str">
        <f>IF('Group Definitions'!D124="","",'Group Definitions'!D124)</f>
        <v/>
      </c>
    </row>
    <row r="122" spans="1:1" x14ac:dyDescent="0.25">
      <c r="A122" s="152" t="str">
        <f>IF('Group Definitions'!D125="","",'Group Definitions'!D125)</f>
        <v/>
      </c>
    </row>
    <row r="123" spans="1:1" x14ac:dyDescent="0.25">
      <c r="A123" s="152" t="str">
        <f>IF('Group Definitions'!D126="","",'Group Definitions'!D126)</f>
        <v/>
      </c>
    </row>
    <row r="124" spans="1:1" x14ac:dyDescent="0.25">
      <c r="A124" s="152" t="str">
        <f>IF('Group Definitions'!D127="","",'Group Definitions'!D127)</f>
        <v/>
      </c>
    </row>
    <row r="125" spans="1:1" x14ac:dyDescent="0.25">
      <c r="A125" s="152" t="str">
        <f>IF('Group Definitions'!D128="","",'Group Definitions'!D128)</f>
        <v/>
      </c>
    </row>
    <row r="126" spans="1:1" x14ac:dyDescent="0.25">
      <c r="A126" s="152" t="str">
        <f>IF('Group Definitions'!D129="","",'Group Definitions'!D129)</f>
        <v/>
      </c>
    </row>
    <row r="127" spans="1:1" x14ac:dyDescent="0.25">
      <c r="A127" s="152" t="str">
        <f>IF('Group Definitions'!D130="","",'Group Definitions'!D130)</f>
        <v/>
      </c>
    </row>
    <row r="128" spans="1:1" x14ac:dyDescent="0.25">
      <c r="A128" s="152" t="str">
        <f>IF('Group Definitions'!D131="","",'Group Definitions'!D131)</f>
        <v/>
      </c>
    </row>
    <row r="129" spans="1:1" x14ac:dyDescent="0.25">
      <c r="A129" s="152" t="str">
        <f>IF('Group Definitions'!D132="","",'Group Definitions'!D132)</f>
        <v/>
      </c>
    </row>
    <row r="130" spans="1:1" x14ac:dyDescent="0.25">
      <c r="A130" s="152" t="str">
        <f>IF('Group Definitions'!D133="","",'Group Definitions'!D133)</f>
        <v/>
      </c>
    </row>
    <row r="131" spans="1:1" x14ac:dyDescent="0.25">
      <c r="A131" s="152" t="str">
        <f>IF('Group Definitions'!D134="","",'Group Definitions'!D134)</f>
        <v/>
      </c>
    </row>
    <row r="132" spans="1:1" x14ac:dyDescent="0.25">
      <c r="A132" s="152" t="str">
        <f>IF('Group Definitions'!D135="","",'Group Definitions'!D135)</f>
        <v/>
      </c>
    </row>
    <row r="133" spans="1:1" x14ac:dyDescent="0.25">
      <c r="A133" s="152" t="str">
        <f>IF('Group Definitions'!D136="","",'Group Definitions'!D136)</f>
        <v/>
      </c>
    </row>
    <row r="134" spans="1:1" x14ac:dyDescent="0.25">
      <c r="A134" s="152" t="str">
        <f>IF('Group Definitions'!D137="","",'Group Definitions'!D137)</f>
        <v/>
      </c>
    </row>
    <row r="135" spans="1:1" x14ac:dyDescent="0.25">
      <c r="A135" s="152" t="str">
        <f>IF('Group Definitions'!D138="","",'Group Definitions'!D138)</f>
        <v/>
      </c>
    </row>
    <row r="136" spans="1:1" x14ac:dyDescent="0.25">
      <c r="A136" s="152" t="str">
        <f>IF('Group Definitions'!D139="","",'Group Definitions'!D139)</f>
        <v/>
      </c>
    </row>
    <row r="137" spans="1:1" x14ac:dyDescent="0.25">
      <c r="A137" s="152" t="str">
        <f>IF('Group Definitions'!D140="","",'Group Definitions'!D140)</f>
        <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2"/>
  <sheetViews>
    <sheetView showGridLines="0" zoomScaleNormal="100" workbookViewId="0">
      <pane ySplit="1" topLeftCell="A2" activePane="bottomLeft" state="frozen"/>
      <selection pane="bottomLeft" activeCell="B4" sqref="B4"/>
    </sheetView>
  </sheetViews>
  <sheetFormatPr defaultColWidth="9" defaultRowHeight="12.75" x14ac:dyDescent="0.2"/>
  <cols>
    <col min="1" max="1" width="5.7109375" style="34" customWidth="1"/>
    <col min="2" max="2" width="11.7109375" style="34" customWidth="1"/>
    <col min="3" max="3" width="12.5703125" style="34" customWidth="1"/>
    <col min="4" max="4" width="25.7109375" style="34" customWidth="1"/>
    <col min="5" max="5" width="14" style="34" customWidth="1"/>
    <col min="6" max="6" width="11.5703125" style="34" customWidth="1"/>
    <col min="7" max="7" width="13.85546875" style="34" customWidth="1"/>
    <col min="8" max="8" width="25.7109375" style="34" customWidth="1"/>
    <col min="9" max="9" width="11.140625" style="34" customWidth="1"/>
    <col min="10" max="10" width="11.5703125" style="34" customWidth="1"/>
    <col min="11" max="11" width="13.5703125" style="34" customWidth="1"/>
    <col min="12" max="12" width="29.7109375" style="27" customWidth="1"/>
    <col min="13" max="16384" width="9" style="34"/>
  </cols>
  <sheetData>
    <row r="1" spans="1:13" s="33" customFormat="1" ht="23.25" x14ac:dyDescent="0.2">
      <c r="B1" s="13" t="s">
        <v>123</v>
      </c>
      <c r="L1" s="26"/>
    </row>
    <row r="2" spans="1:13" ht="24.95" customHeight="1" thickBot="1" x14ac:dyDescent="0.25">
      <c r="A2" s="117"/>
      <c r="B2" s="117"/>
      <c r="C2" s="117"/>
      <c r="D2" s="117"/>
      <c r="E2" s="117"/>
      <c r="F2" s="117"/>
      <c r="G2" s="117"/>
      <c r="H2" s="117"/>
      <c r="I2" s="117"/>
      <c r="J2" s="117"/>
      <c r="K2" s="117"/>
      <c r="L2" s="118"/>
      <c r="M2" s="117"/>
    </row>
    <row r="3" spans="1:13" ht="13.5" thickBot="1" x14ac:dyDescent="0.25">
      <c r="A3" s="117"/>
      <c r="B3" s="119"/>
      <c r="C3" s="119"/>
      <c r="D3" s="178" t="s">
        <v>122</v>
      </c>
      <c r="E3" s="179"/>
      <c r="F3" s="179"/>
      <c r="G3" s="180"/>
      <c r="H3" s="178" t="s">
        <v>121</v>
      </c>
      <c r="I3" s="179"/>
      <c r="J3" s="179"/>
      <c r="K3" s="180"/>
      <c r="L3" s="120"/>
      <c r="M3" s="117"/>
    </row>
    <row r="4" spans="1:13" ht="26.25" thickBot="1" x14ac:dyDescent="0.25">
      <c r="A4" s="121"/>
      <c r="B4" s="122" t="s">
        <v>120</v>
      </c>
      <c r="C4" s="123" t="s">
        <v>119</v>
      </c>
      <c r="D4" s="122" t="s">
        <v>87</v>
      </c>
      <c r="E4" s="122" t="s">
        <v>118</v>
      </c>
      <c r="F4" s="122" t="s">
        <v>117</v>
      </c>
      <c r="G4" s="122" t="s">
        <v>116</v>
      </c>
      <c r="H4" s="122" t="s">
        <v>87</v>
      </c>
      <c r="I4" s="122" t="s">
        <v>118</v>
      </c>
      <c r="J4" s="122" t="s">
        <v>117</v>
      </c>
      <c r="K4" s="122" t="s">
        <v>116</v>
      </c>
      <c r="L4" s="124" t="s">
        <v>115</v>
      </c>
      <c r="M4" s="117"/>
    </row>
    <row r="5" spans="1:13" ht="127.5" x14ac:dyDescent="0.2">
      <c r="A5" s="121"/>
      <c r="B5" s="125" t="s">
        <v>255</v>
      </c>
      <c r="C5" s="125" t="s">
        <v>67</v>
      </c>
      <c r="D5" s="126" t="s">
        <v>162</v>
      </c>
      <c r="E5" s="127" t="s">
        <v>108</v>
      </c>
      <c r="F5" s="36"/>
      <c r="G5" s="28"/>
      <c r="H5" s="127" t="s">
        <v>163</v>
      </c>
      <c r="I5" s="127" t="s">
        <v>111</v>
      </c>
      <c r="J5" s="36"/>
      <c r="K5" s="28"/>
      <c r="L5" s="29" t="s">
        <v>164</v>
      </c>
      <c r="M5" s="117"/>
    </row>
    <row r="6" spans="1:13" ht="127.5" x14ac:dyDescent="0.2">
      <c r="A6" s="121"/>
      <c r="B6" s="128" t="s">
        <v>89</v>
      </c>
      <c r="C6" s="128" t="s">
        <v>114</v>
      </c>
      <c r="D6" s="129" t="s">
        <v>204</v>
      </c>
      <c r="E6" s="130" t="s">
        <v>111</v>
      </c>
      <c r="F6" s="37"/>
      <c r="G6" s="28"/>
      <c r="H6" s="130" t="s">
        <v>124</v>
      </c>
      <c r="I6" s="131" t="s">
        <v>113</v>
      </c>
      <c r="J6" s="37"/>
      <c r="K6" s="28"/>
      <c r="L6" s="31"/>
      <c r="M6" s="117"/>
    </row>
    <row r="7" spans="1:13" ht="127.5" x14ac:dyDescent="0.2">
      <c r="A7" s="121"/>
      <c r="B7" s="128" t="s">
        <v>27</v>
      </c>
      <c r="C7" s="128" t="s">
        <v>153</v>
      </c>
      <c r="D7" s="129" t="s">
        <v>165</v>
      </c>
      <c r="E7" s="130" t="s">
        <v>112</v>
      </c>
      <c r="F7" s="37"/>
      <c r="G7" s="28"/>
      <c r="H7" s="130" t="s">
        <v>166</v>
      </c>
      <c r="I7" s="132" t="s">
        <v>111</v>
      </c>
      <c r="J7" s="37"/>
      <c r="K7" s="28"/>
      <c r="L7" s="31"/>
      <c r="M7" s="117"/>
    </row>
    <row r="8" spans="1:13" ht="102" x14ac:dyDescent="0.2">
      <c r="A8" s="121"/>
      <c r="B8" s="133" t="s">
        <v>153</v>
      </c>
      <c r="C8" s="133" t="s">
        <v>89</v>
      </c>
      <c r="D8" s="129" t="s">
        <v>167</v>
      </c>
      <c r="E8" s="131" t="s">
        <v>111</v>
      </c>
      <c r="F8" s="37"/>
      <c r="G8" s="28"/>
      <c r="H8" s="130" t="s">
        <v>168</v>
      </c>
      <c r="I8" s="132" t="s">
        <v>111</v>
      </c>
      <c r="J8" s="37"/>
      <c r="K8" s="28"/>
      <c r="L8" s="32"/>
      <c r="M8" s="117"/>
    </row>
    <row r="9" spans="1:13" ht="127.5" x14ac:dyDescent="0.2">
      <c r="A9" s="121"/>
      <c r="B9" s="128" t="s">
        <v>110</v>
      </c>
      <c r="C9" s="128" t="s">
        <v>153</v>
      </c>
      <c r="D9" s="129" t="s">
        <v>223</v>
      </c>
      <c r="E9" s="130" t="s">
        <v>109</v>
      </c>
      <c r="F9" s="37"/>
      <c r="G9" s="28"/>
      <c r="H9" s="130" t="s">
        <v>169</v>
      </c>
      <c r="I9" s="130" t="s">
        <v>109</v>
      </c>
      <c r="J9" s="37"/>
      <c r="K9" s="28"/>
      <c r="L9" s="31"/>
      <c r="M9" s="117"/>
    </row>
    <row r="10" spans="1:13" ht="89.25" x14ac:dyDescent="0.2">
      <c r="A10" s="121"/>
      <c r="B10" s="128" t="s">
        <v>21</v>
      </c>
      <c r="C10" s="128" t="s">
        <v>153</v>
      </c>
      <c r="D10" s="129" t="s">
        <v>180</v>
      </c>
      <c r="E10" s="130" t="s">
        <v>108</v>
      </c>
      <c r="F10" s="37"/>
      <c r="G10" s="28"/>
      <c r="H10" s="130" t="s">
        <v>170</v>
      </c>
      <c r="I10" s="132" t="s">
        <v>108</v>
      </c>
      <c r="J10" s="30"/>
      <c r="K10" s="28"/>
      <c r="L10" s="32"/>
      <c r="M10" s="117"/>
    </row>
    <row r="11" spans="1:13" ht="102" x14ac:dyDescent="0.2">
      <c r="A11" s="121"/>
      <c r="B11" s="133" t="s">
        <v>8</v>
      </c>
      <c r="C11" s="133" t="s">
        <v>153</v>
      </c>
      <c r="D11" s="129" t="s">
        <v>179</v>
      </c>
      <c r="E11" s="131" t="s">
        <v>108</v>
      </c>
      <c r="F11" s="37"/>
      <c r="G11" s="28"/>
      <c r="H11" s="130" t="s">
        <v>205</v>
      </c>
      <c r="I11" s="132" t="s">
        <v>108</v>
      </c>
      <c r="J11" s="30"/>
      <c r="K11" s="28"/>
      <c r="L11" s="32"/>
      <c r="M11" s="117"/>
    </row>
    <row r="12" spans="1:13" ht="127.5" x14ac:dyDescent="0.2">
      <c r="A12" s="121"/>
      <c r="B12" s="133" t="s">
        <v>153</v>
      </c>
      <c r="C12" s="133" t="s">
        <v>153</v>
      </c>
      <c r="D12" s="129" t="s">
        <v>171</v>
      </c>
      <c r="E12" s="131" t="s">
        <v>105</v>
      </c>
      <c r="F12" s="37"/>
      <c r="G12" s="28"/>
      <c r="H12" s="130" t="s">
        <v>171</v>
      </c>
      <c r="I12" s="131" t="s">
        <v>105</v>
      </c>
      <c r="J12" s="37"/>
      <c r="K12" s="28"/>
      <c r="L12" s="32" t="s">
        <v>181</v>
      </c>
      <c r="M12" s="117"/>
    </row>
    <row r="13" spans="1:13" ht="127.5" x14ac:dyDescent="0.2">
      <c r="A13" s="121"/>
      <c r="B13" s="133" t="s">
        <v>153</v>
      </c>
      <c r="C13" s="133" t="s">
        <v>182</v>
      </c>
      <c r="D13" s="129" t="s">
        <v>172</v>
      </c>
      <c r="E13" s="131" t="s">
        <v>105</v>
      </c>
      <c r="F13" s="37"/>
      <c r="G13" s="28"/>
      <c r="H13" s="130" t="s">
        <v>183</v>
      </c>
      <c r="I13" s="131" t="s">
        <v>105</v>
      </c>
      <c r="J13" s="37"/>
      <c r="K13" s="28"/>
      <c r="L13" s="32"/>
      <c r="M13" s="117"/>
    </row>
    <row r="14" spans="1:13" ht="114.75" x14ac:dyDescent="0.2">
      <c r="A14" s="121"/>
      <c r="B14" s="133" t="s">
        <v>104</v>
      </c>
      <c r="C14" s="133" t="s">
        <v>153</v>
      </c>
      <c r="D14" s="129" t="s">
        <v>173</v>
      </c>
      <c r="E14" s="131" t="s">
        <v>107</v>
      </c>
      <c r="F14" s="37"/>
      <c r="G14" s="28"/>
      <c r="H14" s="130" t="s">
        <v>174</v>
      </c>
      <c r="I14" s="131" t="s">
        <v>107</v>
      </c>
      <c r="J14" s="37"/>
      <c r="K14" s="28"/>
      <c r="L14" s="32"/>
      <c r="M14" s="117"/>
    </row>
    <row r="15" spans="1:13" ht="128.25" thickBot="1" x14ac:dyDescent="0.25">
      <c r="A15" s="121"/>
      <c r="B15" s="134" t="s">
        <v>153</v>
      </c>
      <c r="C15" s="134" t="s">
        <v>106</v>
      </c>
      <c r="D15" s="135" t="s">
        <v>175</v>
      </c>
      <c r="E15" s="136" t="s">
        <v>105</v>
      </c>
      <c r="F15" s="38"/>
      <c r="G15" s="148"/>
      <c r="H15" s="137" t="s">
        <v>176</v>
      </c>
      <c r="I15" s="136" t="s">
        <v>105</v>
      </c>
      <c r="J15" s="38"/>
      <c r="K15" s="148"/>
      <c r="L15" s="39"/>
      <c r="M15" s="117"/>
    </row>
    <row r="16" spans="1:13" ht="15" x14ac:dyDescent="0.25">
      <c r="A16" s="117"/>
      <c r="B16" s="138"/>
      <c r="C16" s="139"/>
      <c r="D16" s="139"/>
      <c r="E16" s="139"/>
      <c r="F16" s="41"/>
      <c r="G16" s="149"/>
      <c r="H16" s="139"/>
      <c r="I16" s="139"/>
      <c r="J16" s="41"/>
      <c r="K16" s="149"/>
      <c r="L16" s="140"/>
      <c r="M16" s="117"/>
    </row>
    <row r="17" spans="1:13" ht="15" x14ac:dyDescent="0.25">
      <c r="A17" s="117"/>
      <c r="B17" s="141"/>
      <c r="C17" s="142"/>
      <c r="D17" s="142"/>
      <c r="E17" s="142"/>
      <c r="F17" s="40"/>
      <c r="G17" s="28"/>
      <c r="H17" s="142"/>
      <c r="I17" s="142"/>
      <c r="J17" s="40"/>
      <c r="K17" s="28"/>
      <c r="L17" s="143"/>
      <c r="M17" s="117"/>
    </row>
    <row r="18" spans="1:13" ht="15.75" thickBot="1" x14ac:dyDescent="0.3">
      <c r="A18" s="117"/>
      <c r="B18" s="144"/>
      <c r="C18" s="145"/>
      <c r="D18" s="145"/>
      <c r="E18" s="145"/>
      <c r="F18" s="42"/>
      <c r="G18" s="150"/>
      <c r="H18" s="145"/>
      <c r="I18" s="145"/>
      <c r="J18" s="42"/>
      <c r="K18" s="150"/>
      <c r="L18" s="146"/>
      <c r="M18" s="117"/>
    </row>
    <row r="19" spans="1:13" x14ac:dyDescent="0.2">
      <c r="A19" s="117"/>
      <c r="B19" s="117"/>
      <c r="C19" s="117"/>
      <c r="D19" s="117"/>
      <c r="E19" s="117"/>
      <c r="F19" s="117"/>
      <c r="G19" s="117"/>
      <c r="H19" s="117"/>
      <c r="I19" s="117"/>
      <c r="J19" s="117"/>
      <c r="K19" s="117"/>
      <c r="L19" s="117"/>
      <c r="M19" s="117"/>
    </row>
    <row r="20" spans="1:13" x14ac:dyDescent="0.2">
      <c r="A20" s="117"/>
      <c r="B20" s="117"/>
      <c r="C20" s="117"/>
      <c r="D20" s="117"/>
      <c r="E20" s="117"/>
      <c r="F20" s="117"/>
      <c r="G20" s="117"/>
      <c r="H20" s="117"/>
      <c r="I20" s="117"/>
      <c r="J20" s="117"/>
      <c r="K20" s="117"/>
      <c r="L20" s="118"/>
      <c r="M20" s="117"/>
    </row>
    <row r="21" spans="1:13" x14ac:dyDescent="0.2">
      <c r="A21" s="117"/>
      <c r="B21" s="117"/>
      <c r="C21" s="117"/>
      <c r="D21" s="117"/>
      <c r="E21" s="117"/>
      <c r="F21" s="117"/>
      <c r="G21" s="117"/>
      <c r="H21" s="117"/>
      <c r="I21" s="117"/>
      <c r="J21" s="117"/>
      <c r="K21" s="117"/>
      <c r="L21" s="118"/>
      <c r="M21" s="117"/>
    </row>
    <row r="22" spans="1:13" x14ac:dyDescent="0.2">
      <c r="A22" s="117"/>
      <c r="B22" s="117"/>
      <c r="C22" s="117"/>
      <c r="D22" s="117"/>
      <c r="E22" s="117"/>
      <c r="F22" s="117"/>
      <c r="G22" s="117"/>
      <c r="H22" s="117"/>
      <c r="I22" s="117"/>
      <c r="J22" s="117"/>
      <c r="K22" s="117"/>
      <c r="L22" s="118"/>
      <c r="M22" s="117"/>
    </row>
  </sheetData>
  <sheetProtection algorithmName="SHA-512" hashValue="H7/PdeleS4yweVehOMagVD+pOeUb1AFsouP422i96Hxa8I8GJk4bNqGImrxQCrqo28pw56fUua3onsMDEgSLAw==" saltValue="l2cPNIXvVP76OpfmHPBoUw==" spinCount="100000" sheet="1" formatColumns="0" formatRows="0" insertRows="0"/>
  <mergeCells count="2">
    <mergeCell ref="D3:G3"/>
    <mergeCell ref="H3:K3"/>
  </mergeCells>
  <conditionalFormatting sqref="F5:F15 J5:J15">
    <cfRule type="containsText" dxfId="31" priority="26" operator="containsText" text="Alliance">
      <formula>NOT(ISERROR(SEARCH("Alliance",F5)))</formula>
    </cfRule>
    <cfRule type="containsText" dxfId="30" priority="27" operator="containsText" text="Cooperation">
      <formula>NOT(ISERROR(SEARCH("Cooperation",F5)))</formula>
    </cfRule>
    <cfRule type="containsText" dxfId="29" priority="28" operator="containsText" text="Neutral">
      <formula>NOT(ISERROR(SEARCH("Neutral",F5)))</formula>
    </cfRule>
    <cfRule type="containsText" dxfId="28" priority="29" operator="containsText" text="Some Animosity">
      <formula>NOT(ISERROR(SEARCH("Some Animosity",F5)))</formula>
    </cfRule>
    <cfRule type="containsText" dxfId="27" priority="30" operator="containsText" text="Conflict">
      <formula>NOT(ISERROR(SEARCH("Conflict",F5)))</formula>
    </cfRule>
  </conditionalFormatting>
  <conditionalFormatting sqref="F16:F18">
    <cfRule type="containsText" dxfId="26" priority="16" operator="containsText" text="Alliance">
      <formula>NOT(ISERROR(SEARCH("Alliance",F16)))</formula>
    </cfRule>
    <cfRule type="containsText" dxfId="25" priority="17" operator="containsText" text="Cooperation">
      <formula>NOT(ISERROR(SEARCH("Cooperation",F16)))</formula>
    </cfRule>
    <cfRule type="containsText" dxfId="24" priority="18" operator="containsText" text="Neutral">
      <formula>NOT(ISERROR(SEARCH("Neutral",F16)))</formula>
    </cfRule>
    <cfRule type="containsText" dxfId="23" priority="19" operator="containsText" text="Some Animosity">
      <formula>NOT(ISERROR(SEARCH("Some Animosity",F16)))</formula>
    </cfRule>
    <cfRule type="containsText" dxfId="22" priority="20" operator="containsText" text="Conflict">
      <formula>NOT(ISERROR(SEARCH("Conflict",F16)))</formula>
    </cfRule>
  </conditionalFormatting>
  <conditionalFormatting sqref="G16:G18">
    <cfRule type="cellIs" dxfId="21" priority="11" operator="equal">
      <formula>5</formula>
    </cfRule>
    <cfRule type="cellIs" dxfId="20" priority="12" operator="equal">
      <formula>4</formula>
    </cfRule>
    <cfRule type="cellIs" dxfId="19" priority="13" operator="equal">
      <formula>3</formula>
    </cfRule>
    <cfRule type="cellIs" dxfId="18" priority="14" operator="equal">
      <formula>2</formula>
    </cfRule>
    <cfRule type="cellIs" dxfId="17" priority="15" operator="equal">
      <formula>1</formula>
    </cfRule>
  </conditionalFormatting>
  <conditionalFormatting sqref="J16:J18">
    <cfRule type="containsText" dxfId="16" priority="6" operator="containsText" text="Alliance">
      <formula>NOT(ISERROR(SEARCH("Alliance",J16)))</formula>
    </cfRule>
    <cfRule type="containsText" dxfId="15" priority="7" operator="containsText" text="Cooperation">
      <formula>NOT(ISERROR(SEARCH("Cooperation",J16)))</formula>
    </cfRule>
    <cfRule type="containsText" dxfId="14" priority="8" operator="containsText" text="Neutral">
      <formula>NOT(ISERROR(SEARCH("Neutral",J16)))</formula>
    </cfRule>
    <cfRule type="containsText" dxfId="13" priority="9" operator="containsText" text="Some Animosity">
      <formula>NOT(ISERROR(SEARCH("Some Animosity",J16)))</formula>
    </cfRule>
    <cfRule type="containsText" dxfId="12" priority="10" operator="containsText" text="Conflict">
      <formula>NOT(ISERROR(SEARCH("Conflict",J16)))</formula>
    </cfRule>
  </conditionalFormatting>
  <conditionalFormatting sqref="K16:K18">
    <cfRule type="cellIs" dxfId="11" priority="1" operator="equal">
      <formula>5</formula>
    </cfRule>
    <cfRule type="cellIs" dxfId="10" priority="2" operator="equal">
      <formula>4</formula>
    </cfRule>
    <cfRule type="cellIs" dxfId="9" priority="3" operator="equal">
      <formula>3</formula>
    </cfRule>
    <cfRule type="cellIs" dxfId="8" priority="4" operator="equal">
      <formula>2</formula>
    </cfRule>
    <cfRule type="cellIs" dxfId="7" priority="5" operator="equal">
      <formula>1</formula>
    </cfRule>
  </conditionalFormatting>
  <conditionalFormatting sqref="K5:K18 G5:G18">
    <cfRule type="beginsWith" dxfId="6" priority="21" operator="beginsWith" text="Very effective">
      <formula>LEFT(G5,LEN("Very effective"))="Very effective"</formula>
    </cfRule>
    <cfRule type="beginsWith" dxfId="5" priority="22" operator="beginsWith" text="Effective">
      <formula>LEFT(G5,LEN("Effective"))="Effective"</formula>
    </cfRule>
    <cfRule type="beginsWith" dxfId="4" priority="23" operator="beginsWith" text="Average">
      <formula>LEFT(G5,LEN("Average"))="Average"</formula>
    </cfRule>
    <cfRule type="beginsWith" dxfId="3" priority="24" operator="beginsWith" text="Ineffective">
      <formula>LEFT(G5,LEN("Ineffective"))="Ineffective"</formula>
    </cfRule>
    <cfRule type="beginsWith" dxfId="2" priority="25" operator="beginsWith" text="Very ineffective">
      <formula>LEFT(G5,LEN("Very ineffective"))="Very ineffective"</formula>
    </cfRule>
  </conditionalFormatting>
  <dataValidations count="2">
    <dataValidation type="list" allowBlank="1" showInputMessage="1" showErrorMessage="1" sqref="F5:F18 J5:J18">
      <formula1>"Conflict, Some Animosity, Neutral, Cooperation, Alliance"</formula1>
    </dataValidation>
    <dataValidation type="list" allowBlank="1" showInputMessage="1" showErrorMessage="1" sqref="K5:K18 G5:G18">
      <formula1>"Very ineffective, Ineffective, Average, Effective, Very effective"</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E10"/>
  <sheetViews>
    <sheetView showGridLines="0" workbookViewId="0">
      <pane ySplit="1" topLeftCell="A2" activePane="bottomLeft" state="frozen"/>
      <selection pane="bottomLeft" activeCell="B4" sqref="B4"/>
    </sheetView>
  </sheetViews>
  <sheetFormatPr defaultColWidth="9.140625" defaultRowHeight="14.25" x14ac:dyDescent="0.2"/>
  <cols>
    <col min="1" max="1" width="5.7109375" style="12" customWidth="1"/>
    <col min="2" max="2" width="22.5703125" style="12" customWidth="1"/>
    <col min="3" max="4" width="70.7109375" style="12" customWidth="1"/>
    <col min="5" max="5" width="3.85546875" style="12" customWidth="1"/>
    <col min="6" max="16384" width="9.140625" style="12"/>
  </cols>
  <sheetData>
    <row r="1" spans="1:5" s="17" customFormat="1" ht="24.95" customHeight="1" x14ac:dyDescent="0.2">
      <c r="B1" s="13" t="s">
        <v>88</v>
      </c>
    </row>
    <row r="2" spans="1:5" ht="24.95" customHeight="1" x14ac:dyDescent="0.2">
      <c r="E2" s="18"/>
    </row>
    <row r="3" spans="1:5" ht="15.75" x14ac:dyDescent="0.25">
      <c r="B3" s="18"/>
      <c r="C3" s="43" t="s">
        <v>87</v>
      </c>
      <c r="D3" s="44" t="s">
        <v>88</v>
      </c>
      <c r="E3" s="18"/>
    </row>
    <row r="4" spans="1:5" ht="165.6" customHeight="1" x14ac:dyDescent="0.2">
      <c r="A4" s="18"/>
      <c r="B4" s="23" t="s">
        <v>37</v>
      </c>
      <c r="C4" s="24" t="s">
        <v>150</v>
      </c>
      <c r="D4" s="155"/>
    </row>
    <row r="5" spans="1:5" ht="9.9499999999999993" customHeight="1" x14ac:dyDescent="0.2">
      <c r="B5" s="18"/>
      <c r="C5" s="20"/>
      <c r="D5" s="21"/>
      <c r="E5" s="18"/>
    </row>
    <row r="6" spans="1:5" ht="144.75" customHeight="1" x14ac:dyDescent="0.2">
      <c r="B6" s="23" t="s">
        <v>35</v>
      </c>
      <c r="C6" s="24" t="s">
        <v>184</v>
      </c>
      <c r="D6" s="156"/>
    </row>
    <row r="7" spans="1:5" ht="9.9499999999999993" customHeight="1" x14ac:dyDescent="0.2">
      <c r="A7" s="18"/>
      <c r="B7" s="19"/>
      <c r="C7" s="20"/>
      <c r="D7" s="22"/>
    </row>
    <row r="8" spans="1:5" ht="158.25" customHeight="1" x14ac:dyDescent="0.2">
      <c r="A8" s="18"/>
      <c r="B8" s="23" t="s">
        <v>36</v>
      </c>
      <c r="C8" s="24" t="s">
        <v>177</v>
      </c>
      <c r="D8" s="156"/>
    </row>
    <row r="9" spans="1:5" ht="9.9499999999999993" customHeight="1" x14ac:dyDescent="0.2">
      <c r="A9" s="18"/>
      <c r="B9" s="19"/>
      <c r="C9" s="20"/>
      <c r="D9" s="22"/>
    </row>
    <row r="10" spans="1:5" ht="105.75" customHeight="1" x14ac:dyDescent="0.2">
      <c r="B10" s="23" t="s">
        <v>38</v>
      </c>
      <c r="C10" s="24" t="s">
        <v>206</v>
      </c>
      <c r="D10" s="25"/>
    </row>
  </sheetData>
  <sheetProtection algorithmName="SHA-512" hashValue="f/Gob5xeEzzawHp15LdDmhMRkABYnujMbCe0FvcIkh5H5HFyb4bVlDofujkI/a5fc/XjBhgmwJfBulkfupu41g==" saltValue="RqaF0xFgi+ukrFDHsVD9EA==" spinCount="100000" sheet="1" formatCells="0" formatColumns="0" formatRows="0"/>
  <conditionalFormatting sqref="D6 D8 D10">
    <cfRule type="containsBlanks" dxfId="1" priority="2">
      <formula>LEN(TRIM(D6))=0</formula>
    </cfRule>
  </conditionalFormatting>
  <conditionalFormatting sqref="D4">
    <cfRule type="containsBlanks" dxfId="0" priority="1">
      <formula>LEN(TRIM(D4))=0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Instructions</vt:lpstr>
      <vt:lpstr>Group Definitions</vt:lpstr>
      <vt:lpstr>System Map</vt:lpstr>
      <vt:lpstr>Power Map</vt:lpstr>
      <vt:lpstr>Power Map - Reference (hide me)</vt:lpstr>
      <vt:lpstr>Relationships</vt:lpstr>
      <vt:lpstr>Interpretation</vt:lpstr>
    </vt:vector>
  </TitlesOfParts>
  <Company>Environmental Defense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Leah Fine</dc:creator>
  <cp:lastModifiedBy>Carlito Turner</cp:lastModifiedBy>
  <cp:lastPrinted>2018-05-16T18:45:38Z</cp:lastPrinted>
  <dcterms:created xsi:type="dcterms:W3CDTF">2016-07-18T16:02:01Z</dcterms:created>
  <dcterms:modified xsi:type="dcterms:W3CDTF">2018-08-03T03:22:55Z</dcterms:modified>
</cp:coreProperties>
</file>