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irections" sheetId="1" r:id="rId3"/>
    <sheet state="visible" name="Fishermen Tallies" sheetId="2" r:id="rId4"/>
    <sheet state="visible" name="Season 1" sheetId="3" r:id="rId5"/>
    <sheet state="visible" name="Season 2" sheetId="4" r:id="rId6"/>
    <sheet state="visible" name="Season 3" sheetId="5" r:id="rId7"/>
    <sheet state="visible" name="Season 4" sheetId="6" r:id="rId8"/>
    <sheet state="visible" name="Optional Season 5" sheetId="7" r:id="rId9"/>
    <sheet state="visible" name="Optional Season 6" sheetId="8" r:id="rId10"/>
    <sheet state="visible" name="Optional Season 7" sheetId="9" r:id="rId11"/>
    <sheet state="visible" name="Summary" sheetId="10" r:id="rId12"/>
  </sheets>
  <definedNames/>
  <calcPr/>
</workbook>
</file>

<file path=xl/sharedStrings.xml><?xml version="1.0" encoding="utf-8"?>
<sst xmlns="http://schemas.openxmlformats.org/spreadsheetml/2006/main" count="255" uniqueCount="104">
  <si>
    <r>
      <rPr>
        <rFont val="Garamond"/>
        <i/>
        <sz val="32.0"/>
      </rPr>
      <t>What's the Catch?</t>
    </r>
    <r>
      <rPr>
        <rFont val="Garamond"/>
        <sz val="36.0"/>
      </rPr>
      <t xml:space="preserve">
</t>
    </r>
    <r>
      <rPr>
        <rFont val="Garamond"/>
        <sz val="20.0"/>
      </rPr>
      <t xml:space="preserve">A Fishing Game
</t>
    </r>
    <r>
      <rPr>
        <rFont val="Garamond"/>
        <sz val="18.0"/>
      </rPr>
      <t xml:space="preserve">
</t>
    </r>
    <r>
      <rPr>
        <rFont val="Garamond"/>
        <sz val="20.0"/>
      </rPr>
      <t>Fishery Managers,</t>
    </r>
    <r>
      <rPr>
        <rFont val="Garamond"/>
        <sz val="18.0"/>
      </rPr>
      <t xml:space="preserve">
</t>
    </r>
    <r>
      <rPr>
        <rFont val="Garamond"/>
        <sz val="16.0"/>
      </rPr>
      <t xml:space="preserve">
Use these Excel spreadsheets to track your fishery statistics for each round. Use the </t>
    </r>
    <r>
      <rPr>
        <rFont val="Garamond"/>
        <b/>
        <sz val="16.0"/>
      </rPr>
      <t>Fishermen Tallies</t>
    </r>
    <r>
      <rPr>
        <rFont val="Garamond"/>
        <sz val="16.0"/>
      </rPr>
      <t xml:space="preserve"> spreadsheet to sum catch, revenue, costs, and total profit from each season. In the </t>
    </r>
    <r>
      <rPr>
        <rFont val="Garamond"/>
        <b/>
        <sz val="16.0"/>
      </rPr>
      <t>Season</t>
    </r>
    <r>
      <rPr>
        <rFont val="Garamond"/>
        <sz val="16.0"/>
      </rPr>
      <t xml:space="preserve"> spreadsheets, </t>
    </r>
    <r>
      <rPr>
        <rFont val="Garamond"/>
        <b/>
        <sz val="16.0"/>
      </rPr>
      <t>only fill in the blue colored cells</t>
    </r>
    <r>
      <rPr>
        <rFont val="Garamond"/>
        <sz val="16.0"/>
      </rPr>
      <t xml:space="preserve"> with your fishery information. The pre-programmed replenishing rates will automatically generate the number of fish needed to replenish the fishery. The last worksheet </t>
    </r>
    <r>
      <rPr>
        <rFont val="Garamond"/>
        <b/>
        <sz val="16.0"/>
      </rPr>
      <t>Summary,</t>
    </r>
    <r>
      <rPr>
        <rFont val="Garamond"/>
        <sz val="16.0"/>
      </rPr>
      <t xml:space="preserve"> will demonstrate the overall trends throughout the seasons.
</t>
    </r>
    <r>
      <rPr>
        <rFont val="Garamond"/>
        <sz val="20.0"/>
      </rPr>
      <t xml:space="preserve">
Good Luck!</t>
    </r>
  </si>
  <si>
    <t>Season 1</t>
  </si>
  <si>
    <t>Fishermen Tallies</t>
  </si>
  <si>
    <t># of Fish at the Beginning of the Season</t>
  </si>
  <si>
    <t>Season 2</t>
  </si>
  <si>
    <t>Season 3</t>
  </si>
  <si>
    <t>Season 4</t>
  </si>
  <si>
    <t># of Fish Caught</t>
  </si>
  <si>
    <t>Optional Season 5</t>
  </si>
  <si>
    <t>Optional Season 6</t>
  </si>
  <si>
    <t># of Fish left in the Fishery after this Season</t>
  </si>
  <si>
    <t>Optional Season 7</t>
  </si>
  <si>
    <t>Instructions to determine how many fish to replenish the fishery</t>
  </si>
  <si>
    <t>Players</t>
  </si>
  <si>
    <t>Player Name</t>
  </si>
  <si>
    <t>Goldfish Catch</t>
  </si>
  <si>
    <t>Juvenile Catch</t>
  </si>
  <si>
    <t>Bycatch Catch</t>
  </si>
  <si>
    <r>
      <t xml:space="preserve">Revenue
</t>
    </r>
    <r>
      <rPr>
        <rFont val="Calibri"/>
        <color rgb="FF000000"/>
        <sz val="11.0"/>
      </rPr>
      <t>($ From Catch)</t>
    </r>
  </si>
  <si>
    <r>
      <t xml:space="preserve">Costs
</t>
    </r>
    <r>
      <rPr>
        <rFont val="Calibri"/>
        <color rgb="FF000000"/>
        <sz val="11.0"/>
      </rPr>
      <t>(Gear + Fines)</t>
    </r>
  </si>
  <si>
    <r>
      <t xml:space="preserve">Profit
</t>
    </r>
    <r>
      <rPr>
        <rFont val="Calibri"/>
        <color rgb="FF000000"/>
        <sz val="11.0"/>
      </rPr>
      <t>(Revenue - Costs)</t>
    </r>
  </si>
  <si>
    <r>
      <t xml:space="preserve">Revenue
</t>
    </r>
    <r>
      <rPr>
        <rFont val="Calibri"/>
        <color rgb="FF000000"/>
        <sz val="11.0"/>
      </rPr>
      <t>($ From Catch)</t>
    </r>
  </si>
  <si>
    <r>
      <t xml:space="preserve">Costs
</t>
    </r>
    <r>
      <rPr>
        <rFont val="Calibri"/>
        <color rgb="FF000000"/>
        <sz val="11.0"/>
      </rPr>
      <t>(Gear + Fines)</t>
    </r>
  </si>
  <si>
    <t>Total amount in Fishery for the Next Season</t>
  </si>
  <si>
    <r>
      <t xml:space="preserve">Profit
</t>
    </r>
    <r>
      <rPr>
        <rFont val="Calibri"/>
        <color rgb="FF000000"/>
        <sz val="11.0"/>
      </rPr>
      <t>(Revenue - Costs)</t>
    </r>
  </si>
  <si>
    <r>
      <t xml:space="preserve">Revenue
</t>
    </r>
    <r>
      <rPr>
        <rFont val="Calibri"/>
        <color rgb="FF000000"/>
        <sz val="11.0"/>
      </rPr>
      <t>($ From Catch)</t>
    </r>
  </si>
  <si>
    <r>
      <t xml:space="preserve">Costs
</t>
    </r>
    <r>
      <rPr>
        <rFont val="Calibri"/>
        <color rgb="FF000000"/>
        <sz val="11.0"/>
      </rPr>
      <t>(Gear + Fines)</t>
    </r>
  </si>
  <si>
    <r>
      <t xml:space="preserve">Profit
</t>
    </r>
    <r>
      <rPr>
        <rFont val="Calibri"/>
        <color rgb="FF000000"/>
        <sz val="11.0"/>
      </rPr>
      <t>(Revenue - Costs)</t>
    </r>
  </si>
  <si>
    <r>
      <t xml:space="preserve">Revenue
</t>
    </r>
    <r>
      <rPr>
        <rFont val="Calibri"/>
        <color rgb="FF000000"/>
        <sz val="11.0"/>
      </rPr>
      <t>($ From Catch)</t>
    </r>
  </si>
  <si>
    <r>
      <t xml:space="preserve">Costs
</t>
    </r>
    <r>
      <rPr>
        <rFont val="Calibri"/>
        <color rgb="FF000000"/>
        <sz val="11.0"/>
      </rPr>
      <t>(Gear + Fines)</t>
    </r>
  </si>
  <si>
    <r>
      <t xml:space="preserve">Profit
</t>
    </r>
    <r>
      <rPr>
        <rFont val="Calibri"/>
        <color rgb="FF000000"/>
        <sz val="11.0"/>
      </rPr>
      <t>(Revenue - Costs)</t>
    </r>
  </si>
  <si>
    <r>
      <t xml:space="preserve">Revenue
</t>
    </r>
    <r>
      <rPr>
        <rFont val="Calibri"/>
        <color rgb="FF000000"/>
        <sz val="11.0"/>
      </rPr>
      <t>($ From Catch)</t>
    </r>
  </si>
  <si>
    <r>
      <t xml:space="preserve">Costs
</t>
    </r>
    <r>
      <rPr>
        <rFont val="Calibri"/>
        <color rgb="FF000000"/>
        <sz val="11.0"/>
      </rPr>
      <t>(Gear + Fines)</t>
    </r>
  </si>
  <si>
    <r>
      <t xml:space="preserve">Profit
</t>
    </r>
    <r>
      <rPr>
        <rFont val="Calibri"/>
        <color rgb="FF000000"/>
        <sz val="11.0"/>
      </rPr>
      <t>(Revenue - Costs)</t>
    </r>
  </si>
  <si>
    <r>
      <t xml:space="preserve">Revenue
</t>
    </r>
    <r>
      <rPr>
        <rFont val="Calibri"/>
        <color rgb="FF000000"/>
        <sz val="11.0"/>
      </rPr>
      <t>($ From Catch)</t>
    </r>
  </si>
  <si>
    <r>
      <t xml:space="preserve">Costs
</t>
    </r>
    <r>
      <rPr>
        <rFont val="Calibri"/>
        <color rgb="FF000000"/>
        <sz val="11.0"/>
      </rPr>
      <t>(Gear + Fines)</t>
    </r>
  </si>
  <si>
    <r>
      <t xml:space="preserve">Profit
</t>
    </r>
    <r>
      <rPr>
        <rFont val="Calibri"/>
        <color rgb="FF000000"/>
        <sz val="11.0"/>
      </rPr>
      <t>(Revenue - Costs)</t>
    </r>
  </si>
  <si>
    <r>
      <t xml:space="preserve">Revenue
</t>
    </r>
    <r>
      <rPr>
        <rFont val="Calibri"/>
        <color rgb="FF000000"/>
        <sz val="11.0"/>
      </rPr>
      <t>($ From Catch)</t>
    </r>
  </si>
  <si>
    <r>
      <t xml:space="preserve">Costs
</t>
    </r>
    <r>
      <rPr>
        <rFont val="Calibri"/>
        <color rgb="FF000000"/>
        <sz val="11.0"/>
      </rPr>
      <t>(Gear + Fines)</t>
    </r>
  </si>
  <si>
    <r>
      <t xml:space="preserve">Profit
</t>
    </r>
    <r>
      <rPr>
        <rFont val="Calibri"/>
        <color rgb="FF000000"/>
        <sz val="11.0"/>
      </rPr>
      <t>(Revenue - Costs)</t>
    </r>
  </si>
  <si>
    <t xml:space="preserve">Replenishing Rates </t>
  </si>
  <si>
    <t>Amount to ADD</t>
  </si>
  <si>
    <t>Goldfish</t>
  </si>
  <si>
    <t>-</t>
  </si>
  <si>
    <t>=</t>
  </si>
  <si>
    <t>+ (1/2 of Juvenile Fish Remaining in the Fishery)</t>
  </si>
  <si>
    <t>Juvenile Fish</t>
  </si>
  <si>
    <t>+  (1 X Amount of Goldfish Remaining in the Fishery)</t>
  </si>
  <si>
    <t>Bycatch Fish</t>
  </si>
  <si>
    <t>+ (1/2 of Bycatch Remaining in the Fishery)</t>
  </si>
  <si>
    <r>
      <t>*</t>
    </r>
    <r>
      <rPr>
        <rFont val="Calibri"/>
        <b/>
        <sz val="11.0"/>
      </rPr>
      <t>ROUND TO NEAREST WHOLE NUMBER FOR EACH CALCULATION</t>
    </r>
  </si>
  <si>
    <t xml:space="preserve"> </t>
  </si>
  <si>
    <r>
      <t xml:space="preserve"> Season Length </t>
    </r>
    <r>
      <rPr>
        <rFont val="Calibri"/>
        <sz val="11.0"/>
      </rPr>
      <t>(Seconds)</t>
    </r>
  </si>
  <si>
    <r>
      <t xml:space="preserve">Value of the Fishery
</t>
    </r>
    <r>
      <rPr>
        <rFont val="Calibri"/>
        <sz val="11.0"/>
      </rPr>
      <t>(Total Price of All Goldfish Landed)</t>
    </r>
  </si>
  <si>
    <r>
      <t xml:space="preserve">Total Profit of All Harvesters 
</t>
    </r>
    <r>
      <rPr>
        <rFont val="Calibri"/>
        <sz val="11.0"/>
      </rPr>
      <t>(Revenue - Costs)</t>
    </r>
  </si>
  <si>
    <r>
      <t xml:space="preserve">Habitat Damaged
</t>
    </r>
    <r>
      <rPr>
        <rFont val="Calibri"/>
        <sz val="11.0"/>
      </rPr>
      <t>(Yes or No)</t>
    </r>
  </si>
  <si>
    <r>
      <t xml:space="preserve">Gear Type Employed in the Fishery
</t>
    </r>
    <r>
      <rPr>
        <rFont val="Calibri"/>
        <sz val="11.0"/>
      </rPr>
      <t>(Trawl, Hook and Line, Both)</t>
    </r>
  </si>
  <si>
    <t>Total</t>
  </si>
  <si>
    <r>
      <t>*</t>
    </r>
    <r>
      <rPr>
        <rFont val="Calibri"/>
        <b/>
        <sz val="11.0"/>
      </rPr>
      <t>ROUND TO NEAREST WHOLE NUMBER FOR EACH CALCULATION</t>
    </r>
  </si>
  <si>
    <r>
      <t xml:space="preserve"> Season Length </t>
    </r>
    <r>
      <rPr>
        <rFont val="Calibri"/>
        <sz val="11.0"/>
      </rPr>
      <t>(Seconds)</t>
    </r>
  </si>
  <si>
    <r>
      <t xml:space="preserve">Value of the Fishery
</t>
    </r>
    <r>
      <rPr>
        <rFont val="Calibri"/>
        <sz val="11.0"/>
      </rPr>
      <t>(Total Price of All Goldfish Landed)</t>
    </r>
  </si>
  <si>
    <r>
      <t xml:space="preserve">Total Profit of All Harvesters 
</t>
    </r>
    <r>
      <rPr>
        <rFont val="Calibri"/>
        <sz val="11.0"/>
      </rPr>
      <t>(Revenue - Costs)</t>
    </r>
  </si>
  <si>
    <r>
      <t xml:space="preserve">Habitat Damaged
</t>
    </r>
    <r>
      <rPr>
        <rFont val="Calibri"/>
        <sz val="11.0"/>
      </rPr>
      <t>(Yes or No)</t>
    </r>
  </si>
  <si>
    <r>
      <t xml:space="preserve">Gear Type Employed in the Fishery
</t>
    </r>
    <r>
      <rPr>
        <rFont val="Calibri"/>
        <sz val="11.0"/>
      </rPr>
      <t>(Trawl, Hook and Line, Both)</t>
    </r>
  </si>
  <si>
    <r>
      <t>*</t>
    </r>
    <r>
      <rPr>
        <rFont val="Calibri"/>
        <b/>
        <sz val="11.0"/>
      </rPr>
      <t>ROUND TO NEAREST WHOLE NUMBER FOR EACH CALCULATION</t>
    </r>
  </si>
  <si>
    <r>
      <t xml:space="preserve"> Season Length </t>
    </r>
    <r>
      <rPr>
        <rFont val="Calibri"/>
        <sz val="11.0"/>
      </rPr>
      <t>(Seconds)</t>
    </r>
  </si>
  <si>
    <r>
      <t xml:space="preserve">Value of the Fishery
</t>
    </r>
    <r>
      <rPr>
        <rFont val="Calibri"/>
        <sz val="11.0"/>
      </rPr>
      <t>(Total Price of All Goldfish Landed)</t>
    </r>
  </si>
  <si>
    <r>
      <t xml:space="preserve">Total Profit of All Harvesters 
</t>
    </r>
    <r>
      <rPr>
        <rFont val="Calibri"/>
        <sz val="11.0"/>
      </rPr>
      <t>(Revenue - Costs)</t>
    </r>
  </si>
  <si>
    <r>
      <t xml:space="preserve">Habitat Damaged
</t>
    </r>
    <r>
      <rPr>
        <rFont val="Calibri"/>
        <sz val="11.0"/>
      </rPr>
      <t>(Yes or No)</t>
    </r>
  </si>
  <si>
    <r>
      <t xml:space="preserve">Gear Type Employed in the Fishery
</t>
    </r>
    <r>
      <rPr>
        <rFont val="Calibri"/>
        <sz val="11.0"/>
      </rPr>
      <t>(Trawl, Hook and Line, Both)</t>
    </r>
  </si>
  <si>
    <r>
      <t>*</t>
    </r>
    <r>
      <rPr>
        <rFont val="Calibri"/>
        <b/>
        <sz val="11.0"/>
      </rPr>
      <t>ROUND TO NEAREST WHOLE NUMBER FOR EACH CALCULATION</t>
    </r>
  </si>
  <si>
    <r>
      <t xml:space="preserve"> Season Length </t>
    </r>
    <r>
      <rPr>
        <rFont val="Calibri"/>
        <sz val="11.0"/>
      </rPr>
      <t>(Seconds)</t>
    </r>
  </si>
  <si>
    <r>
      <t xml:space="preserve">Value of the Fishery
</t>
    </r>
    <r>
      <rPr>
        <rFont val="Calibri"/>
        <sz val="11.0"/>
      </rPr>
      <t>(Total Price of All Goldfish Landed)</t>
    </r>
  </si>
  <si>
    <r>
      <t xml:space="preserve">Total Profit of All Harvesters 
</t>
    </r>
    <r>
      <rPr>
        <rFont val="Calibri"/>
        <sz val="11.0"/>
      </rPr>
      <t>(Revenue - Costs)</t>
    </r>
  </si>
  <si>
    <r>
      <t xml:space="preserve">Habitat Damaged
</t>
    </r>
    <r>
      <rPr>
        <rFont val="Calibri"/>
        <sz val="11.0"/>
      </rPr>
      <t>(Yes or No)</t>
    </r>
  </si>
  <si>
    <t>Gear Type Employed in the Fishery</t>
  </si>
  <si>
    <t>Season 5</t>
  </si>
  <si>
    <r>
      <t>*</t>
    </r>
    <r>
      <rPr>
        <rFont val="Calibri"/>
        <b/>
        <sz val="11.0"/>
      </rPr>
      <t>ROUND TO NEAREST WHOLE NUMBER FOR EACH CALCULATION</t>
    </r>
  </si>
  <si>
    <r>
      <t xml:space="preserve"> Season Length </t>
    </r>
    <r>
      <rPr>
        <rFont val="Calibri"/>
        <sz val="11.0"/>
      </rPr>
      <t>(Seconds)</t>
    </r>
  </si>
  <si>
    <r>
      <t xml:space="preserve">Value of the Fishery
</t>
    </r>
    <r>
      <rPr>
        <rFont val="Calibri"/>
        <sz val="11.0"/>
      </rPr>
      <t>(Total Price of All Goldfish Landed)</t>
    </r>
  </si>
  <si>
    <r>
      <t xml:space="preserve">Total Profit of All Harvesters 
</t>
    </r>
    <r>
      <rPr>
        <rFont val="Calibri"/>
        <sz val="11.0"/>
      </rPr>
      <t>(Revenue - Costs)</t>
    </r>
  </si>
  <si>
    <r>
      <t xml:space="preserve">Habitat Damaged
</t>
    </r>
    <r>
      <rPr>
        <rFont val="Calibri"/>
        <sz val="11.0"/>
      </rPr>
      <t>(Yes or No)</t>
    </r>
  </si>
  <si>
    <r>
      <t xml:space="preserve">Gear Type Employed in the Fishery
</t>
    </r>
    <r>
      <rPr>
        <rFont val="Calibri"/>
        <sz val="11.0"/>
      </rPr>
      <t>(Trawl, Hook and Line, Both)</t>
    </r>
  </si>
  <si>
    <t>Season 6</t>
  </si>
  <si>
    <r>
      <t>*</t>
    </r>
    <r>
      <rPr>
        <rFont val="Calibri"/>
        <b/>
        <sz val="11.0"/>
      </rPr>
      <t>ROUND TO NEAREST WHOLE NUMBER FOR EACH CALCULATION</t>
    </r>
  </si>
  <si>
    <r>
      <t xml:space="preserve"> Season Length </t>
    </r>
    <r>
      <rPr>
        <rFont val="Calibri"/>
        <sz val="11.0"/>
      </rPr>
      <t>(Seconds)</t>
    </r>
  </si>
  <si>
    <r>
      <t xml:space="preserve">Value of the Fishery
</t>
    </r>
    <r>
      <rPr>
        <rFont val="Calibri"/>
        <sz val="11.0"/>
      </rPr>
      <t>(Total Price of All Goldfish Landed)</t>
    </r>
  </si>
  <si>
    <r>
      <t xml:space="preserve">Total Profit of All Harvesters 
</t>
    </r>
    <r>
      <rPr>
        <rFont val="Calibri"/>
        <sz val="11.0"/>
      </rPr>
      <t>(Revenue - Costs)</t>
    </r>
  </si>
  <si>
    <r>
      <t xml:space="preserve">Habitat Damaged
</t>
    </r>
    <r>
      <rPr>
        <rFont val="Calibri"/>
        <sz val="11.0"/>
      </rPr>
      <t>(Yes or No)</t>
    </r>
  </si>
  <si>
    <r>
      <t xml:space="preserve">Gear Type Employed in the Fishery
</t>
    </r>
    <r>
      <rPr>
        <rFont val="Calibri"/>
        <sz val="11.0"/>
      </rPr>
      <t>(Trawl, Hook and Line, Both)</t>
    </r>
  </si>
  <si>
    <t>Season 7</t>
  </si>
  <si>
    <r>
      <t>*</t>
    </r>
    <r>
      <rPr>
        <rFont val="Calibri"/>
        <b/>
        <sz val="11.0"/>
      </rPr>
      <t>ROUND TO NEAREST WHOLE NUMBER FOR EACH CALCULATION</t>
    </r>
  </si>
  <si>
    <r>
      <t xml:space="preserve"> Season Length </t>
    </r>
    <r>
      <rPr>
        <rFont val="Calibri"/>
        <sz val="11.0"/>
      </rPr>
      <t>(Seconds)</t>
    </r>
  </si>
  <si>
    <r>
      <t xml:space="preserve">Value of the Fishery
</t>
    </r>
    <r>
      <rPr>
        <rFont val="Calibri"/>
        <sz val="11.0"/>
      </rPr>
      <t>(Total Price of All Goldfish Landed)</t>
    </r>
  </si>
  <si>
    <r>
      <t xml:space="preserve">Total Profit of All Harvesters 
</t>
    </r>
    <r>
      <rPr>
        <rFont val="Calibri"/>
        <sz val="11.0"/>
      </rPr>
      <t>(Revenue - Costs)</t>
    </r>
  </si>
  <si>
    <r>
      <t xml:space="preserve">Habitat Damaged
</t>
    </r>
    <r>
      <rPr>
        <rFont val="Calibri"/>
        <sz val="11.0"/>
      </rPr>
      <t>(Yes or No)</t>
    </r>
  </si>
  <si>
    <r>
      <t xml:space="preserve">Gear Type Employed in the Fishery
</t>
    </r>
    <r>
      <rPr>
        <rFont val="Calibri"/>
        <sz val="11.0"/>
      </rPr>
      <t>(Trawl, Hook and Line, Both)</t>
    </r>
  </si>
  <si>
    <t>Summary</t>
  </si>
  <si>
    <t>Goldfish Caught</t>
  </si>
  <si>
    <t>Juveniles Caught</t>
  </si>
  <si>
    <t>Bycatch Caught</t>
  </si>
  <si>
    <t xml:space="preserve">Season Length </t>
  </si>
  <si>
    <t>Value of the Fishery</t>
  </si>
  <si>
    <t>Total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</si>
</sst>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_);\(&quot;$&quot;#,##0\)"/>
  </numFmts>
  <fonts count="9">
    <font>
      <sz val="11.0"/>
      <color rgb="FF000000"/>
      <name val="Calibri"/>
    </font>
    <font>
      <sz val="11.0"/>
      <color rgb="FF000000"/>
      <name val="Garamond"/>
    </font>
    <font>
      <sz val="20.0"/>
      <name val="Garamond"/>
    </font>
    <font>
      <b/>
      <sz val="16.0"/>
      <color rgb="FF000000"/>
      <name val="Calibri"/>
    </font>
    <font/>
    <font>
      <b/>
      <sz val="11.0"/>
      <color rgb="FF000000"/>
      <name val="Calibri"/>
    </font>
    <font>
      <b/>
      <sz val="11.0"/>
      <name val="Calibri"/>
    </font>
    <font>
      <b/>
      <sz val="11.0"/>
      <color rgb="FFFF0000"/>
      <name val="Calibri"/>
    </font>
    <font>
      <sz val="11.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C0C0C0"/>
        <bgColor rgb="FFC0C0C0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0">
    <border/>
    <border>
      <left/>
      <right/>
      <top/>
      <bottom/>
    </border>
    <border>
      <left style="thick">
        <color rgb="FF000000"/>
      </left>
      <top style="thick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</border>
    <border>
      <top style="medium">
        <color rgb="FF000000"/>
      </top>
      <bottom style="medium">
        <color rgb="FF000000"/>
      </bottom>
    </border>
    <border>
      <right style="thick">
        <color rgb="FF000000"/>
      </right>
    </border>
    <border>
      <left/>
      <right style="thin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ck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bottom style="thick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5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0" numFmtId="0" xfId="0" applyAlignment="1" applyBorder="1" applyFill="1" applyFont="1">
      <alignment vertical="center"/>
    </xf>
    <xf borderId="1" fillId="4" fontId="0" numFmtId="0" xfId="0" applyAlignment="1" applyBorder="1" applyFill="1" applyFont="1">
      <alignment horizontal="center" vertical="center"/>
    </xf>
    <xf borderId="2" fillId="5" fontId="2" numFmtId="0" xfId="0" applyAlignment="1" applyBorder="1" applyFill="1" applyFont="1">
      <alignment horizontal="center" shrinkToFit="0" vertical="center" wrapText="1"/>
    </xf>
    <xf borderId="3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1" fillId="4" fontId="5" numFmtId="0" xfId="0" applyAlignment="1" applyBorder="1" applyFont="1">
      <alignment horizontal="center" vertical="center"/>
    </xf>
    <xf borderId="7" fillId="0" fontId="4" numFmtId="0" xfId="0" applyBorder="1" applyFont="1"/>
    <xf borderId="8" fillId="6" fontId="0" numFmtId="0" xfId="0" applyAlignment="1" applyBorder="1" applyFill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6" fontId="6" numFmtId="0" xfId="0" applyAlignment="1" applyBorder="1" applyFont="1">
      <alignment horizontal="center" shrinkToFit="0" vertical="center" wrapText="1"/>
    </xf>
    <xf borderId="13" fillId="6" fontId="0" numFmtId="0" xfId="0" applyAlignment="1" applyBorder="1" applyFont="1">
      <alignment horizontal="center" vertical="center"/>
    </xf>
    <xf borderId="14" fillId="6" fontId="6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horizontal="center" vertical="center"/>
    </xf>
    <xf borderId="17" fillId="0" fontId="4" numFmtId="0" xfId="0" applyBorder="1" applyFont="1"/>
    <xf borderId="18" fillId="0" fontId="5" numFmtId="0" xfId="0" applyAlignment="1" applyBorder="1" applyFont="1">
      <alignment horizontal="center" vertical="center"/>
    </xf>
    <xf borderId="19" fillId="0" fontId="4" numFmtId="0" xfId="0" applyBorder="1" applyFont="1"/>
    <xf borderId="20" fillId="0" fontId="5" numFmtId="0" xfId="0" applyAlignment="1" applyBorder="1" applyFont="1">
      <alignment horizontal="center" vertical="center"/>
    </xf>
    <xf borderId="21" fillId="0" fontId="4" numFmtId="0" xfId="0" applyBorder="1" applyFont="1"/>
    <xf borderId="20" fillId="0" fontId="5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18" fillId="0" fontId="5" numFmtId="0" xfId="0" applyAlignment="1" applyBorder="1" applyFont="1">
      <alignment horizontal="center" shrinkToFit="0" vertical="center" wrapText="1"/>
    </xf>
    <xf borderId="23" fillId="0" fontId="4" numFmtId="0" xfId="0" applyBorder="1" applyFont="1"/>
    <xf borderId="24" fillId="0" fontId="6" numFmtId="0" xfId="0" applyAlignment="1" applyBorder="1" applyFont="1">
      <alignment horizontal="center" shrinkToFit="0" vertical="center" wrapText="1"/>
    </xf>
    <xf borderId="25" fillId="0" fontId="5" numFmtId="0" xfId="0" applyAlignment="1" applyBorder="1" applyFont="1">
      <alignment horizontal="center" vertical="center"/>
    </xf>
    <xf borderId="1" fillId="3" fontId="0" numFmtId="0" xfId="0" applyAlignment="1" applyBorder="1" applyFont="1">
      <alignment shrinkToFit="0" vertical="center" wrapText="1"/>
    </xf>
    <xf borderId="26" fillId="0" fontId="4" numFmtId="0" xfId="0" applyBorder="1" applyFont="1"/>
    <xf borderId="27" fillId="0" fontId="4" numFmtId="0" xfId="0" applyBorder="1" applyFont="1"/>
    <xf borderId="28" fillId="0" fontId="0" numFmtId="0" xfId="0" applyAlignment="1" applyBorder="1" applyFont="1">
      <alignment horizontal="center" vertical="center"/>
    </xf>
    <xf borderId="29" fillId="0" fontId="0" numFmtId="0" xfId="0" applyAlignment="1" applyBorder="1" applyFont="1">
      <alignment horizontal="center" vertical="center"/>
    </xf>
    <xf borderId="30" fillId="0" fontId="4" numFmtId="0" xfId="0" applyBorder="1" applyFont="1"/>
    <xf borderId="31" fillId="0" fontId="4" numFmtId="0" xfId="0" applyBorder="1" applyFont="1"/>
    <xf borderId="32" fillId="0" fontId="0" numFmtId="0" xfId="0" applyAlignment="1" applyBorder="1" applyFont="1">
      <alignment horizontal="center" readingOrder="0" vertical="center"/>
    </xf>
    <xf borderId="33" fillId="0" fontId="6" numFmtId="0" xfId="0" applyAlignment="1" applyBorder="1" applyFont="1">
      <alignment horizontal="center" shrinkToFit="0" vertical="center" wrapText="1"/>
    </xf>
    <xf borderId="32" fillId="0" fontId="0" numFmtId="0" xfId="0" applyAlignment="1" applyBorder="1" applyFont="1">
      <alignment horizontal="center" vertical="center"/>
    </xf>
    <xf borderId="34" fillId="0" fontId="4" numFmtId="0" xfId="0" applyBorder="1" applyFont="1"/>
    <xf borderId="35" fillId="0" fontId="0" numFmtId="0" xfId="0" applyAlignment="1" applyBorder="1" applyFont="1">
      <alignment horizontal="center" vertical="center"/>
    </xf>
    <xf borderId="36" fillId="0" fontId="7" numFmtId="0" xfId="0" applyAlignment="1" applyBorder="1" applyFont="1">
      <alignment horizontal="center" shrinkToFit="0" vertical="center" wrapText="1"/>
    </xf>
    <xf borderId="37" fillId="0" fontId="4" numFmtId="0" xfId="0" applyBorder="1" applyFont="1"/>
    <xf borderId="1" fillId="3" fontId="6" numFmtId="0" xfId="0" applyAlignment="1" applyBorder="1" applyFont="1">
      <alignment horizontal="center" shrinkToFit="0" vertical="center" wrapText="1"/>
    </xf>
    <xf borderId="38" fillId="0" fontId="6" numFmtId="0" xfId="0" applyAlignment="1" applyBorder="1" applyFont="1">
      <alignment horizontal="center" shrinkToFit="0" vertical="center" wrapText="1"/>
    </xf>
    <xf borderId="39" fillId="5" fontId="6" numFmtId="0" xfId="0" applyAlignment="1" applyBorder="1" applyFont="1">
      <alignment horizontal="center" vertical="center"/>
    </xf>
    <xf borderId="40" fillId="0" fontId="6" numFmtId="0" xfId="0" applyAlignment="1" applyBorder="1" applyFont="1">
      <alignment horizontal="center" vertical="center"/>
    </xf>
    <xf borderId="41" fillId="0" fontId="0" numFmtId="0" xfId="0" applyAlignment="1" applyBorder="1" applyFont="1">
      <alignment horizontal="center" vertical="center"/>
    </xf>
    <xf borderId="42" fillId="0" fontId="0" numFmtId="0" xfId="0" applyAlignment="1" applyBorder="1" applyFont="1">
      <alignment horizontal="center" vertical="center"/>
    </xf>
    <xf borderId="40" fillId="0" fontId="8" numFmtId="0" xfId="0" applyAlignment="1" applyBorder="1" applyFont="1">
      <alignment horizontal="center" vertical="center"/>
    </xf>
    <xf borderId="43" fillId="0" fontId="0" numFmtId="0" xfId="0" applyAlignment="1" applyBorder="1" applyFont="1">
      <alignment horizontal="center" readingOrder="0" vertical="center"/>
    </xf>
    <xf borderId="40" fillId="0" fontId="8" numFmtId="1" xfId="0" applyAlignment="1" applyBorder="1" applyFont="1" applyNumberFormat="1">
      <alignment horizontal="center" vertical="center"/>
    </xf>
    <xf borderId="43" fillId="0" fontId="0" numFmtId="0" xfId="0" applyAlignment="1" applyBorder="1" applyFont="1">
      <alignment horizontal="center" vertical="center"/>
    </xf>
    <xf borderId="15" fillId="0" fontId="6" numFmtId="1" xfId="0" applyAlignment="1" applyBorder="1" applyFont="1" applyNumberFormat="1">
      <alignment horizontal="center" shrinkToFit="0" vertical="center" wrapText="1"/>
    </xf>
    <xf borderId="44" fillId="0" fontId="0" numFmtId="0" xfId="0" applyAlignment="1" applyBorder="1" applyFont="1">
      <alignment horizontal="center" vertical="center"/>
    </xf>
    <xf borderId="45" fillId="0" fontId="6" numFmtId="1" xfId="0" applyAlignment="1" applyBorder="1" applyFont="1" applyNumberFormat="1">
      <alignment horizontal="center" vertical="center"/>
    </xf>
    <xf borderId="46" fillId="0" fontId="6" numFmtId="0" xfId="0" applyAlignment="1" applyBorder="1" applyFont="1">
      <alignment horizontal="center" shrinkToFit="0" vertical="center" wrapText="1"/>
    </xf>
    <xf borderId="47" fillId="5" fontId="6" numFmtId="0" xfId="0" applyAlignment="1" applyBorder="1" applyFont="1">
      <alignment horizontal="center" vertical="center"/>
    </xf>
    <xf borderId="44" fillId="0" fontId="6" numFmtId="0" xfId="0" applyAlignment="1" applyBorder="1" applyFont="1">
      <alignment horizontal="center" vertical="center"/>
    </xf>
    <xf borderId="44" fillId="0" fontId="8" numFmtId="1" xfId="0" applyAlignment="1" applyBorder="1" applyFont="1" applyNumberFormat="1">
      <alignment horizontal="center" vertical="center"/>
    </xf>
    <xf borderId="48" fillId="0" fontId="6" numFmtId="1" xfId="0" applyAlignment="1" applyBorder="1" applyFont="1" applyNumberFormat="1">
      <alignment horizontal="center" shrinkToFit="0" vertical="center" wrapText="1"/>
    </xf>
    <xf borderId="48" fillId="0" fontId="0" numFmtId="0" xfId="0" applyAlignment="1" applyBorder="1" applyFont="1">
      <alignment horizontal="center" vertical="center"/>
    </xf>
    <xf borderId="43" fillId="0" fontId="4" numFmtId="0" xfId="0" applyBorder="1" applyFont="1"/>
    <xf borderId="44" fillId="0" fontId="0" numFmtId="1" xfId="0" applyAlignment="1" applyBorder="1" applyFont="1" applyNumberFormat="1">
      <alignment horizontal="center" vertical="center"/>
    </xf>
    <xf borderId="29" fillId="0" fontId="6" numFmtId="1" xfId="0" applyAlignment="1" applyBorder="1" applyFont="1" applyNumberFormat="1">
      <alignment horizontal="center" vertical="center"/>
    </xf>
    <xf borderId="49" fillId="0" fontId="6" numFmtId="0" xfId="0" applyAlignment="1" applyBorder="1" applyFont="1">
      <alignment horizontal="center" shrinkToFit="0" vertical="center" wrapText="1"/>
    </xf>
    <xf borderId="50" fillId="5" fontId="6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36" fillId="0" fontId="0" numFmtId="0" xfId="0" applyAlignment="1" applyBorder="1" applyFont="1">
      <alignment horizontal="center" vertical="center"/>
    </xf>
    <xf borderId="36" fillId="0" fontId="0" numFmtId="1" xfId="0" applyAlignment="1" applyBorder="1" applyFont="1" applyNumberFormat="1">
      <alignment horizontal="center" vertical="center"/>
    </xf>
    <xf borderId="33" fillId="0" fontId="6" numFmtId="1" xfId="0" applyAlignment="1" applyBorder="1" applyFont="1" applyNumberFormat="1">
      <alignment horizontal="center" shrinkToFit="0" vertical="center" wrapText="1"/>
    </xf>
    <xf borderId="37" fillId="0" fontId="6" numFmtId="1" xfId="0" applyAlignment="1" applyBorder="1" applyFont="1" applyNumberFormat="1">
      <alignment horizontal="center" vertical="center"/>
    </xf>
    <xf borderId="1" fillId="3" fontId="8" numFmtId="0" xfId="0" applyAlignment="1" applyBorder="1" applyFont="1">
      <alignment vertical="center"/>
    </xf>
    <xf borderId="16" fillId="0" fontId="6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shrinkToFit="0" vertical="center" wrapText="1"/>
    </xf>
    <xf borderId="51" fillId="0" fontId="6" numFmtId="0" xfId="0" applyAlignment="1" applyBorder="1" applyFont="1">
      <alignment horizontal="center" shrinkToFit="0" vertical="center" wrapText="1"/>
    </xf>
    <xf borderId="25" fillId="0" fontId="4" numFmtId="0" xfId="0" applyBorder="1" applyFont="1"/>
    <xf borderId="52" fillId="0" fontId="0" numFmtId="0" xfId="0" applyAlignment="1" applyBorder="1" applyFont="1">
      <alignment horizontal="center" vertical="center"/>
    </xf>
    <xf borderId="53" fillId="5" fontId="6" numFmtId="0" xfId="0" applyAlignment="1" applyBorder="1" applyFont="1">
      <alignment horizontal="center" shrinkToFit="0" vertical="center" wrapText="1"/>
    </xf>
    <xf borderId="54" fillId="0" fontId="0" numFmtId="0" xfId="0" applyAlignment="1" applyBorder="1" applyFont="1">
      <alignment horizontal="center" vertical="center"/>
    </xf>
    <xf borderId="37" fillId="0" fontId="6" numFmtId="164" xfId="0" applyAlignment="1" applyBorder="1" applyFont="1" applyNumberFormat="1">
      <alignment horizontal="center" shrinkToFit="0" vertical="center" wrapText="1"/>
    </xf>
    <xf borderId="55" fillId="0" fontId="0" numFmtId="0" xfId="0" applyAlignment="1" applyBorder="1" applyFont="1">
      <alignment horizontal="center" vertical="center"/>
    </xf>
    <xf borderId="56" fillId="0" fontId="6" numFmtId="165" xfId="0" applyAlignment="1" applyBorder="1" applyFont="1" applyNumberFormat="1">
      <alignment horizontal="center" shrinkToFit="0" vertical="center" wrapText="1"/>
    </xf>
    <xf borderId="57" fillId="0" fontId="0" numFmtId="0" xfId="0" applyAlignment="1" applyBorder="1" applyFont="1">
      <alignment horizontal="center" vertical="center"/>
    </xf>
    <xf borderId="58" fillId="5" fontId="6" numFmtId="0" xfId="0" applyAlignment="1" applyBorder="1" applyFont="1">
      <alignment horizontal="center" shrinkToFit="0" vertical="center" wrapText="1"/>
    </xf>
    <xf borderId="59" fillId="0" fontId="4" numFmtId="0" xfId="0" applyBorder="1" applyFont="1"/>
    <xf borderId="60" fillId="0" fontId="0" numFmtId="0" xfId="0" applyAlignment="1" applyBorder="1" applyFont="1">
      <alignment horizontal="center" vertical="center"/>
    </xf>
    <xf borderId="61" fillId="0" fontId="4" numFmtId="0" xfId="0" applyBorder="1" applyFont="1"/>
    <xf borderId="62" fillId="0" fontId="0" numFmtId="0" xfId="0" applyAlignment="1" applyBorder="1" applyFont="1">
      <alignment horizontal="center" vertical="center"/>
    </xf>
    <xf borderId="63" fillId="0" fontId="0" numFmtId="0" xfId="0" applyAlignment="1" applyBorder="1" applyFont="1">
      <alignment horizontal="center" vertical="center"/>
    </xf>
    <xf borderId="16" fillId="0" fontId="0" numFmtId="0" xfId="0" applyAlignment="1" applyBorder="1" applyFont="1">
      <alignment horizontal="center" vertical="center"/>
    </xf>
    <xf borderId="20" fillId="0" fontId="0" numFmtId="0" xfId="0" applyAlignment="1" applyBorder="1" applyFont="1">
      <alignment horizontal="center" vertical="center"/>
    </xf>
    <xf borderId="18" fillId="0" fontId="0" numFmtId="0" xfId="0" applyAlignment="1" applyBorder="1" applyFont="1">
      <alignment horizontal="center" vertical="center"/>
    </xf>
    <xf borderId="64" fillId="0" fontId="6" numFmtId="0" xfId="0" applyAlignment="1" applyBorder="1" applyFont="1">
      <alignment horizontal="center" shrinkToFit="0" vertical="center" wrapText="1"/>
    </xf>
    <xf borderId="32" fillId="0" fontId="6" numFmtId="3" xfId="0" applyAlignment="1" applyBorder="1" applyFont="1" applyNumberFormat="1">
      <alignment horizontal="center" vertical="center"/>
    </xf>
    <xf borderId="35" fillId="0" fontId="6" numFmtId="0" xfId="0" applyAlignment="1" applyBorder="1" applyFont="1">
      <alignment horizontal="center" vertical="center"/>
    </xf>
    <xf borderId="35" fillId="0" fontId="8" numFmtId="0" xfId="0" applyAlignment="1" applyBorder="1" applyFont="1">
      <alignment horizontal="center" vertical="center"/>
    </xf>
    <xf borderId="35" fillId="0" fontId="8" numFmtId="3" xfId="0" applyAlignment="1" applyBorder="1" applyFont="1" applyNumberFormat="1">
      <alignment horizontal="center" vertical="center"/>
    </xf>
    <xf borderId="15" fillId="0" fontId="6" numFmtId="3" xfId="0" applyAlignment="1" applyBorder="1" applyFont="1" applyNumberFormat="1">
      <alignment horizontal="center" shrinkToFit="0" vertical="center" wrapText="1"/>
    </xf>
    <xf borderId="45" fillId="0" fontId="6" numFmtId="3" xfId="0" applyAlignment="1" applyBorder="1" applyFont="1" applyNumberFormat="1">
      <alignment horizontal="center" vertical="center"/>
    </xf>
    <xf borderId="43" fillId="0" fontId="5" numFmtId="3" xfId="0" applyAlignment="1" applyBorder="1" applyFont="1" applyNumberFormat="1">
      <alignment horizontal="center" vertical="center"/>
    </xf>
    <xf borderId="44" fillId="0" fontId="0" numFmtId="3" xfId="0" applyAlignment="1" applyBorder="1" applyFont="1" applyNumberFormat="1">
      <alignment horizontal="center" vertical="center"/>
    </xf>
    <xf borderId="48" fillId="0" fontId="6" numFmtId="3" xfId="0" applyAlignment="1" applyBorder="1" applyFont="1" applyNumberFormat="1">
      <alignment horizontal="center" shrinkToFit="0" vertical="center" wrapText="1"/>
    </xf>
    <xf borderId="29" fillId="0" fontId="6" numFmtId="3" xfId="0" applyAlignment="1" applyBorder="1" applyFont="1" applyNumberFormat="1">
      <alignment horizontal="center" vertical="center"/>
    </xf>
    <xf borderId="34" fillId="0" fontId="5" numFmtId="3" xfId="0" applyAlignment="1" applyBorder="1" applyFont="1" applyNumberFormat="1">
      <alignment horizontal="center" vertical="center"/>
    </xf>
    <xf borderId="36" fillId="0" fontId="0" numFmtId="3" xfId="0" applyAlignment="1" applyBorder="1" applyFont="1" applyNumberFormat="1">
      <alignment horizontal="center" vertical="center"/>
    </xf>
    <xf borderId="33" fillId="0" fontId="6" numFmtId="3" xfId="0" applyAlignment="1" applyBorder="1" applyFont="1" applyNumberFormat="1">
      <alignment horizontal="center" shrinkToFit="0" vertical="center" wrapText="1"/>
    </xf>
    <xf borderId="37" fillId="0" fontId="6" numFmtId="3" xfId="0" applyAlignment="1" applyBorder="1" applyFont="1" applyNumberFormat="1">
      <alignment horizontal="center" vertical="center"/>
    </xf>
    <xf borderId="1" fillId="7" fontId="6" numFmtId="0" xfId="0" applyAlignment="1" applyBorder="1" applyFill="1" applyFont="1">
      <alignment horizontal="center" shrinkToFit="0" vertical="center" wrapText="1"/>
    </xf>
    <xf borderId="1" fillId="7" fontId="0" numFmtId="0" xfId="0" applyAlignment="1" applyBorder="1" applyFont="1">
      <alignment vertical="center"/>
    </xf>
    <xf borderId="65" fillId="6" fontId="6" numFmtId="3" xfId="0" applyAlignment="1" applyBorder="1" applyFont="1" applyNumberFormat="1">
      <alignment horizontal="center" vertical="center"/>
    </xf>
    <xf borderId="47" fillId="6" fontId="6" numFmtId="3" xfId="0" applyAlignment="1" applyBorder="1" applyFont="1" applyNumberFormat="1">
      <alignment horizontal="center" vertical="center"/>
    </xf>
    <xf borderId="44" fillId="0" fontId="8" numFmtId="3" xfId="0" applyAlignment="1" applyBorder="1" applyFont="1" applyNumberFormat="1">
      <alignment horizontal="center" vertical="center"/>
    </xf>
    <xf borderId="50" fillId="6" fontId="6" numFmtId="3" xfId="0" applyAlignment="1" applyBorder="1" applyFont="1" applyNumberFormat="1">
      <alignment horizontal="center" vertical="center"/>
    </xf>
    <xf borderId="66" fillId="6" fontId="6" numFmtId="0" xfId="0" applyAlignment="1" applyBorder="1" applyFont="1">
      <alignment horizontal="center" shrinkToFit="0" vertical="center" wrapText="1"/>
    </xf>
    <xf borderId="67" fillId="6" fontId="6" numFmtId="0" xfId="0" applyAlignment="1" applyBorder="1" applyFont="1">
      <alignment horizontal="center" vertical="center"/>
    </xf>
    <xf borderId="67" fillId="6" fontId="8" numFmtId="3" xfId="0" applyAlignment="1" applyBorder="1" applyFont="1" applyNumberFormat="1">
      <alignment horizontal="center" vertical="center"/>
    </xf>
    <xf borderId="46" fillId="6" fontId="6" numFmtId="0" xfId="0" applyAlignment="1" applyBorder="1" applyFont="1">
      <alignment horizontal="center" shrinkToFit="0" vertical="center" wrapText="1"/>
    </xf>
    <xf borderId="44" fillId="6" fontId="6" numFmtId="0" xfId="0" applyAlignment="1" applyBorder="1" applyFont="1">
      <alignment horizontal="center" vertical="center"/>
    </xf>
    <xf borderId="44" fillId="6" fontId="8" numFmtId="3" xfId="0" applyAlignment="1" applyBorder="1" applyFont="1" applyNumberFormat="1">
      <alignment horizontal="center" vertical="center"/>
    </xf>
    <xf borderId="44" fillId="6" fontId="0" numFmtId="3" xfId="0" applyAlignment="1" applyBorder="1" applyFont="1" applyNumberFormat="1">
      <alignment horizontal="center" vertical="center"/>
    </xf>
    <xf borderId="49" fillId="6" fontId="6" numFmtId="0" xfId="0" applyAlignment="1" applyBorder="1" applyFont="1">
      <alignment horizontal="center" shrinkToFit="0" vertical="center" wrapText="1"/>
    </xf>
    <xf borderId="36" fillId="6" fontId="6" numFmtId="0" xfId="0" applyAlignment="1" applyBorder="1" applyFont="1">
      <alignment horizontal="center" vertical="center"/>
    </xf>
    <xf borderId="36" fillId="6" fontId="0" numFmtId="3" xfId="0" applyAlignment="1" applyBorder="1" applyFont="1" applyNumberFormat="1">
      <alignment horizontal="center" vertical="center"/>
    </xf>
    <xf borderId="43" fillId="0" fontId="6" numFmtId="3" xfId="0" applyAlignment="1" applyBorder="1" applyFont="1" applyNumberFormat="1">
      <alignment horizontal="center" vertical="center"/>
    </xf>
    <xf borderId="34" fillId="0" fontId="6" numFmtId="3" xfId="0" applyAlignment="1" applyBorder="1" applyFont="1" applyNumberFormat="1">
      <alignment horizontal="center" vertical="center"/>
    </xf>
    <xf borderId="37" fillId="0" fontId="6" numFmtId="165" xfId="0" applyAlignment="1" applyBorder="1" applyFont="1" applyNumberFormat="1">
      <alignment horizontal="center" shrinkToFit="0" vertical="center" wrapText="1"/>
    </xf>
    <xf borderId="1" fillId="3" fontId="6" numFmtId="165" xfId="0" applyAlignment="1" applyBorder="1" applyFont="1" applyNumberFormat="1">
      <alignment shrinkToFit="0" vertical="center" wrapText="1"/>
    </xf>
    <xf borderId="1" fillId="2" fontId="0" numFmtId="0" xfId="0" applyAlignment="1" applyBorder="1" applyFont="1">
      <alignment vertical="center"/>
    </xf>
    <xf borderId="1" fillId="2" fontId="0" numFmtId="0" xfId="0" applyAlignment="1" applyBorder="1" applyFont="1">
      <alignment shrinkToFit="0" vertical="center" wrapText="1"/>
    </xf>
    <xf borderId="4" fillId="6" fontId="6" numFmtId="0" xfId="0" applyAlignment="1" applyBorder="1" applyFont="1">
      <alignment horizontal="center" shrinkToFit="0" vertical="center" wrapText="1"/>
    </xf>
    <xf borderId="68" fillId="6" fontId="6" numFmtId="0" xfId="0" applyAlignment="1" applyBorder="1" applyFont="1">
      <alignment horizontal="center" shrinkToFit="0" vertical="center" wrapText="1"/>
    </xf>
    <xf borderId="20" fillId="6" fontId="6" numFmtId="0" xfId="0" applyAlignment="1" applyBorder="1" applyFont="1">
      <alignment horizontal="center" shrinkToFit="0" vertical="center" wrapText="1"/>
    </xf>
    <xf borderId="18" fillId="6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65" fillId="6" fontId="0" numFmtId="0" xfId="0" applyAlignment="1" applyBorder="1" applyFont="1">
      <alignment horizontal="center" vertical="center"/>
    </xf>
    <xf borderId="67" fillId="6" fontId="0" numFmtId="0" xfId="0" applyAlignment="1" applyBorder="1" applyFont="1">
      <alignment horizontal="center" vertical="center"/>
    </xf>
    <xf borderId="67" fillId="6" fontId="0" numFmtId="164" xfId="0" applyAlignment="1" applyBorder="1" applyFont="1" applyNumberFormat="1">
      <alignment horizontal="center" vertical="center"/>
    </xf>
    <xf borderId="69" fillId="6" fontId="0" numFmtId="164" xfId="0" applyAlignment="1" applyBorder="1" applyFont="1" applyNumberFormat="1">
      <alignment horizontal="center" vertical="center"/>
    </xf>
    <xf borderId="47" fillId="6" fontId="0" numFmtId="0" xfId="0" applyAlignment="1" applyBorder="1" applyFont="1">
      <alignment horizontal="center" vertical="center"/>
    </xf>
    <xf borderId="44" fillId="6" fontId="0" numFmtId="0" xfId="0" applyAlignment="1" applyBorder="1" applyFont="1">
      <alignment horizontal="center" vertical="center"/>
    </xf>
    <xf borderId="44" fillId="6" fontId="0" numFmtId="164" xfId="0" applyAlignment="1" applyBorder="1" applyFont="1" applyNumberFormat="1">
      <alignment horizontal="center" vertical="center"/>
    </xf>
    <xf borderId="42" fillId="6" fontId="0" numFmtId="164" xfId="0" applyAlignment="1" applyBorder="1" applyFont="1" applyNumberFormat="1">
      <alignment horizontal="center" vertical="center"/>
    </xf>
    <xf borderId="47" fillId="6" fontId="0" numFmtId="1" xfId="0" applyAlignment="1" applyBorder="1" applyFont="1" applyNumberFormat="1">
      <alignment horizontal="center" vertical="center"/>
    </xf>
    <xf borderId="50" fillId="6" fontId="0" numFmtId="1" xfId="0" applyAlignment="1" applyBorder="1" applyFont="1" applyNumberFormat="1">
      <alignment horizontal="center" vertical="center"/>
    </xf>
    <xf borderId="36" fillId="6" fontId="0" numFmtId="0" xfId="0" applyAlignment="1" applyBorder="1" applyFont="1">
      <alignment horizontal="center" vertical="center"/>
    </xf>
    <xf borderId="36" fillId="6" fontId="0" numFmtId="164" xfId="0" applyAlignment="1" applyBorder="1" applyFont="1" applyNumberFormat="1">
      <alignment horizontal="center" vertical="center"/>
    </xf>
    <xf borderId="57" fillId="6" fontId="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/>
            </a:pPr>
            <a:r>
              <a:t>What's the Catch? Game 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Summary!$B$4</c:f>
            </c:strRef>
          </c:tx>
          <c:spPr>
            <a:solidFill>
              <a:srgbClr val="436EA1"/>
            </a:solidFill>
          </c:spPr>
          <c:cat>
            <c:strRef>
              <c:f>Summary!$C$3:$F$3</c:f>
            </c:strRef>
          </c:cat>
          <c:val>
            <c:numRef>
              <c:f>Summary!$C$4:$F$4</c:f>
            </c:numRef>
          </c:val>
        </c:ser>
        <c:ser>
          <c:idx val="1"/>
          <c:order val="1"/>
          <c:tx>
            <c:strRef>
              <c:f>Summary!$B$5</c:f>
            </c:strRef>
          </c:tx>
          <c:spPr>
            <a:solidFill>
              <a:srgbClr val="A34441"/>
            </a:solidFill>
          </c:spPr>
          <c:cat>
            <c:strRef>
              <c:f>Summary!$C$3:$F$3</c:f>
            </c:strRef>
          </c:cat>
          <c:val>
            <c:numRef>
              <c:f>Summary!$C$5:$F$5</c:f>
            </c:numRef>
          </c:val>
        </c:ser>
        <c:ser>
          <c:idx val="2"/>
          <c:order val="2"/>
          <c:tx>
            <c:strRef>
              <c:f>Summary!$B$6</c:f>
            </c:strRef>
          </c:tx>
          <c:spPr>
            <a:solidFill>
              <a:srgbClr val="849F4C"/>
            </a:solidFill>
          </c:spPr>
          <c:cat>
            <c:strRef>
              <c:f>Summary!$C$3:$F$3</c:f>
            </c:strRef>
          </c:cat>
          <c:val>
            <c:numRef>
              <c:f>Summary!$C$6:$F$6</c:f>
            </c:numRef>
          </c:val>
        </c:ser>
        <c:ser>
          <c:idx val="3"/>
          <c:order val="3"/>
          <c:tx>
            <c:strRef>
              <c:f>Summary!$B$7</c:f>
            </c:strRef>
          </c:tx>
          <c:spPr>
            <a:solidFill>
              <a:srgbClr val="6D558A"/>
            </a:solidFill>
          </c:spPr>
          <c:cat>
            <c:strRef>
              <c:f>Summary!$C$3:$F$3</c:f>
            </c:strRef>
          </c:cat>
          <c:val>
            <c:numRef>
              <c:f>Summary!$C$7:$F$7</c:f>
            </c:numRef>
          </c:val>
        </c:ser>
        <c:ser>
          <c:idx val="4"/>
          <c:order val="4"/>
          <c:tx>
            <c:strRef>
              <c:f>Summary!$B$8</c:f>
            </c:strRef>
          </c:tx>
          <c:spPr>
            <a:solidFill>
              <a:srgbClr val="4092A8"/>
            </a:solidFill>
          </c:spPr>
          <c:cat>
            <c:strRef>
              <c:f>Summary!$C$3:$F$3</c:f>
            </c:strRef>
          </c:cat>
          <c:val>
            <c:numRef>
              <c:f>Summary!$C$8:$F$8</c:f>
            </c:numRef>
          </c:val>
        </c:ser>
        <c:ser>
          <c:idx val="5"/>
          <c:order val="5"/>
          <c:tx>
            <c:strRef>
              <c:f>Summary!$B$9</c:f>
            </c:strRef>
          </c:tx>
          <c:spPr>
            <a:solidFill>
              <a:srgbClr val="D2803C"/>
            </a:solidFill>
          </c:spPr>
          <c:cat>
            <c:strRef>
              <c:f>Summary!$C$3:$F$3</c:f>
            </c:strRef>
          </c:cat>
          <c:val>
            <c:numRef>
              <c:f>Summary!$C$9:$F$9</c:f>
            </c:numRef>
          </c:val>
        </c:ser>
        <c:ser>
          <c:idx val="6"/>
          <c:order val="6"/>
          <c:tx>
            <c:strRef>
              <c:f>Summary!$B$10</c:f>
            </c:strRef>
          </c:tx>
          <c:spPr>
            <a:solidFill>
              <a:srgbClr val="618EC4"/>
            </a:solidFill>
          </c:spPr>
          <c:cat>
            <c:strRef>
              <c:f>Summary!$C$3:$F$3</c:f>
            </c:strRef>
          </c:cat>
          <c:val>
            <c:numRef>
              <c:f>Summary!$C$10:$F$10</c:f>
            </c:numRef>
          </c:val>
        </c:ser>
        <c:axId val="108709425"/>
        <c:axId val="1936972845"/>
      </c:barChart>
      <c:catAx>
        <c:axId val="108709425"/>
        <c:scaling>
          <c:orientation val="minMax"/>
        </c:scaling>
        <c:delete val="0"/>
        <c:axPos val="b"/>
        <c:txPr>
          <a:bodyPr rot="0"/>
          <a:lstStyle/>
          <a:p>
            <a:pPr lvl="0">
              <a:defRPr b="1" i="0"/>
            </a:pPr>
          </a:p>
        </c:txPr>
        <c:crossAx val="1936972845"/>
      </c:catAx>
      <c:valAx>
        <c:axId val="193697284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200"/>
                </a:pPr>
                <a:r>
                  <a:t>Fishery Statistics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108709425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Summary!$B$4:$B$10</c:f>
            </c:strRef>
          </c:cat>
          <c:val>
            <c:numRef>
              <c:f>Summary!$H$4:$H$10</c:f>
            </c:numRef>
          </c:val>
          <c:smooth val="0"/>
        </c:ser>
        <c:axId val="1948501214"/>
        <c:axId val="1912674492"/>
      </c:lineChart>
      <c:catAx>
        <c:axId val="1948501214"/>
        <c:scaling>
          <c:orientation val="minMax"/>
        </c:scaling>
        <c:delete val="0"/>
        <c:axPos val="b"/>
        <c:txPr>
          <a:bodyPr/>
          <a:lstStyle/>
          <a:p>
            <a:pPr lvl="0">
              <a:defRPr b="1" i="0"/>
            </a:pPr>
          </a:p>
        </c:txPr>
        <c:crossAx val="1912674492"/>
      </c:catAx>
      <c:valAx>
        <c:axId val="1912674492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Dollars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48501214"/>
      </c:valAx>
      <c:spPr>
        <a:solidFill>
          <a:srgbClr val="FFFFFF"/>
        </a:solidFill>
      </c:spPr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Value of the Fishery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Summary!$B$4:$B$10</c:f>
            </c:strRef>
          </c:cat>
          <c:val>
            <c:numRef>
              <c:f>Summary!$G$4:$G$10</c:f>
            </c:numRef>
          </c:val>
          <c:smooth val="0"/>
        </c:ser>
        <c:axId val="1579853586"/>
        <c:axId val="811103846"/>
      </c:lineChart>
      <c:catAx>
        <c:axId val="1579853586"/>
        <c:scaling>
          <c:orientation val="minMax"/>
        </c:scaling>
        <c:delete val="0"/>
        <c:axPos val="b"/>
        <c:txPr>
          <a:bodyPr/>
          <a:lstStyle/>
          <a:p>
            <a:pPr lvl="0">
              <a:defRPr b="1" i="0"/>
            </a:pPr>
          </a:p>
        </c:txPr>
        <c:crossAx val="811103846"/>
      </c:catAx>
      <c:valAx>
        <c:axId val="81110384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Dollars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579853586"/>
      </c:valAx>
      <c:spPr>
        <a:solidFill>
          <a:srgbClr val="FFFFFF"/>
        </a:solidFill>
      </c:spPr>
    </c:plotArea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219075</xdr:colOff>
      <xdr:row>10</xdr:row>
      <xdr:rowOff>180975</xdr:rowOff>
    </xdr:from>
    <xdr:ext cx="7953375" cy="51054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342900</xdr:colOff>
      <xdr:row>30</xdr:row>
      <xdr:rowOff>161925</xdr:rowOff>
    </xdr:from>
    <xdr:ext cx="5467350" cy="384810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8</xdr:col>
      <xdr:colOff>342900</xdr:colOff>
      <xdr:row>11</xdr:row>
      <xdr:rowOff>0</xdr:rowOff>
    </xdr:from>
    <xdr:ext cx="5467350" cy="383857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4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3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3"/>
      <c r="M4" s="1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3"/>
      <c r="M5" s="1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3"/>
      <c r="M6" s="1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3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3"/>
      <c r="M8" s="1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3"/>
      <c r="M9" s="1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3"/>
      <c r="M10" s="1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3"/>
      <c r="M11" s="1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3"/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3"/>
      <c r="M13" s="1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3"/>
      <c r="M14" s="1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3"/>
      <c r="M15" s="1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3"/>
      <c r="M16" s="1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3"/>
      <c r="M17" s="1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3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3"/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3"/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3"/>
      <c r="M21" s="1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3"/>
      <c r="M22" s="1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3"/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M2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10" width="17.0"/>
    <col customWidth="1" min="11" max="26" width="9.14"/>
  </cols>
  <sheetData>
    <row r="1">
      <c r="A1" s="134"/>
      <c r="B1" s="6" t="s">
        <v>97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>
      <c r="A3" s="135"/>
      <c r="B3" s="136"/>
      <c r="C3" s="137" t="s">
        <v>98</v>
      </c>
      <c r="D3" s="138" t="s">
        <v>99</v>
      </c>
      <c r="E3" s="138" t="s">
        <v>100</v>
      </c>
      <c r="F3" s="138" t="s">
        <v>101</v>
      </c>
      <c r="G3" s="138" t="s">
        <v>102</v>
      </c>
      <c r="H3" s="139" t="s">
        <v>103</v>
      </c>
      <c r="I3" s="140"/>
      <c r="J3" s="140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ht="17.25" customHeight="1">
      <c r="A4" s="134"/>
      <c r="B4" s="120" t="s">
        <v>1</v>
      </c>
      <c r="C4" s="141">
        <f>'Season 1'!E5</f>
        <v>13</v>
      </c>
      <c r="D4" s="142">
        <f>'Season 1'!E6</f>
        <v>0</v>
      </c>
      <c r="E4" s="142">
        <f>'Season 1'!E7</f>
        <v>0</v>
      </c>
      <c r="F4" s="142" t="str">
        <f>'Season 1'!B11</f>
        <v/>
      </c>
      <c r="G4" s="143">
        <f>'Season 1'!C11</f>
        <v>0</v>
      </c>
      <c r="H4" s="144">
        <f>'Season 1'!E11</f>
        <v>0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ht="17.25" customHeight="1">
      <c r="A5" s="134"/>
      <c r="B5" s="123" t="s">
        <v>4</v>
      </c>
      <c r="C5" s="145">
        <f>'Season 2'!E5</f>
        <v>0</v>
      </c>
      <c r="D5" s="146">
        <f>'Season 2'!E6</f>
        <v>0</v>
      </c>
      <c r="E5" s="146">
        <f>'Season 2'!E7</f>
        <v>0</v>
      </c>
      <c r="F5" s="146" t="str">
        <f>'Season 2'!B11</f>
        <v/>
      </c>
      <c r="G5" s="147">
        <f>'Season 2'!C11</f>
        <v>0</v>
      </c>
      <c r="H5" s="148">
        <f>'Season 2'!E11</f>
        <v>0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ht="17.25" customHeight="1">
      <c r="A6" s="134"/>
      <c r="B6" s="123" t="s">
        <v>5</v>
      </c>
      <c r="C6" s="145">
        <f>'Season 3'!E5</f>
        <v>0</v>
      </c>
      <c r="D6" s="146">
        <f>'Season 3'!E6</f>
        <v>0</v>
      </c>
      <c r="E6" s="146">
        <f>'Season 3'!E7</f>
        <v>0</v>
      </c>
      <c r="F6" s="146" t="str">
        <f>'Season 3'!B11</f>
        <v/>
      </c>
      <c r="G6" s="147">
        <f>'Season 3'!C11</f>
        <v>0</v>
      </c>
      <c r="H6" s="148">
        <f>'Season 3'!E11</f>
        <v>0</v>
      </c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ht="17.25" customHeight="1">
      <c r="A7" s="134"/>
      <c r="B7" s="123" t="s">
        <v>6</v>
      </c>
      <c r="C7" s="145">
        <f>'Season 4'!E5</f>
        <v>0</v>
      </c>
      <c r="D7" s="146">
        <f>'Season 4'!E6</f>
        <v>0</v>
      </c>
      <c r="E7" s="146">
        <f>'Season 4'!E7</f>
        <v>0</v>
      </c>
      <c r="F7" s="146" t="str">
        <f>'Season 4'!B11</f>
        <v/>
      </c>
      <c r="G7" s="147">
        <f>'Season 4'!C11</f>
        <v>0</v>
      </c>
      <c r="H7" s="148">
        <f>'Season 4'!E11</f>
        <v>0</v>
      </c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ht="17.25" customHeight="1">
      <c r="A8" s="134"/>
      <c r="B8" s="123" t="s">
        <v>76</v>
      </c>
      <c r="C8" s="149">
        <f>'Optional Season 5'!E5</f>
        <v>0</v>
      </c>
      <c r="D8" s="146">
        <f>'Optional Season 5'!E6</f>
        <v>0</v>
      </c>
      <c r="E8" s="146">
        <f>'Optional Season 5'!E7</f>
        <v>0</v>
      </c>
      <c r="F8" s="146" t="str">
        <f>'Optional Season 5'!B11</f>
        <v/>
      </c>
      <c r="G8" s="147">
        <f>'Optional Season 5'!C11</f>
        <v>0</v>
      </c>
      <c r="H8" s="148">
        <f>'Optional Season 5'!E11</f>
        <v>0</v>
      </c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ht="17.25" customHeight="1">
      <c r="A9" s="134"/>
      <c r="B9" s="123" t="s">
        <v>83</v>
      </c>
      <c r="C9" s="149">
        <f>'Optional Season 6'!E5</f>
        <v>0</v>
      </c>
      <c r="D9" s="146">
        <f>'Optional Season 6'!E6</f>
        <v>0</v>
      </c>
      <c r="E9" s="146">
        <f>'Optional Season 6'!E7</f>
        <v>0</v>
      </c>
      <c r="F9" s="146" t="str">
        <f>'Optional Season 6'!B11</f>
        <v/>
      </c>
      <c r="G9" s="147">
        <f>'Optional Season 6'!C11</f>
        <v>0</v>
      </c>
      <c r="H9" s="148">
        <f>'Optional Season 6'!E11</f>
        <v>0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ht="17.25" customHeight="1">
      <c r="A10" s="134"/>
      <c r="B10" s="127" t="s">
        <v>90</v>
      </c>
      <c r="C10" s="150">
        <f>'Optional Season 7'!E5</f>
        <v>0</v>
      </c>
      <c r="D10" s="151">
        <f>'Optional Season 7'!E7</f>
        <v>0</v>
      </c>
      <c r="E10" s="151">
        <f>'Optional Season 7'!E7</f>
        <v>0</v>
      </c>
      <c r="F10" s="151" t="str">
        <f>'Optional Season 7'!B11</f>
        <v/>
      </c>
      <c r="G10" s="152">
        <f>'Optional Season 7'!C11</f>
        <v>0</v>
      </c>
      <c r="H10" s="153">
        <f>'Optional Season 7'!E11</f>
        <v>0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ht="15.75" customHeight="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ht="15.75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ht="15.75" customHeight="1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ht="15.75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ht="15.75" customHeight="1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ht="15.75" customHeight="1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ht="15.75" customHeight="1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ht="15.75" customHeight="1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ht="15.75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ht="15.75" customHeight="1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ht="15.75" customHeight="1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ht="15.75" customHeight="1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ht="15.75" customHeight="1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ht="15.75" customHeight="1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ht="15.75" customHeight="1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ht="15.75" customHeight="1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ht="15.75" customHeight="1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ht="15.75" customHeight="1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ht="15.75" customHeight="1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ht="15.75" customHeight="1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ht="15.75" customHeight="1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ht="15.75" customHeight="1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ht="15.75" customHeigh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ht="15.75" customHeight="1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ht="15.75" customHeight="1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ht="15.75" customHeight="1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ht="15.75" customHeight="1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ht="15.75" customHeight="1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ht="15.75" customHeight="1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ht="15.75" customHeight="1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ht="15.75" customHeight="1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ht="15.75" customHeight="1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ht="15.75" customHeight="1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ht="15.75" customHeight="1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ht="15.75" customHeight="1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ht="15.75" customHeight="1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ht="15.75" customHeight="1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ht="15.75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ht="15.75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ht="15.75" customHeight="1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ht="15.7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ht="15.7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ht="15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ht="15.7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ht="15.7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ht="15.7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ht="15.7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ht="15.7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ht="15.7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ht="15.7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ht="15.7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ht="15.7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ht="15.7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ht="15.7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ht="15.7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ht="15.7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ht="15.7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ht="15.7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ht="15.7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ht="15.7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ht="15.75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ht="15.7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ht="15.7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ht="15.7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ht="15.75" customHeight="1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ht="15.7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ht="15.75" customHeight="1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ht="15.75" customHeight="1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ht="15.7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ht="15.7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ht="15.7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ht="15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ht="15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ht="15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ht="15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ht="15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ht="15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ht="15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ht="15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ht="15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ht="15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ht="15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ht="15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ht="15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ht="15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ht="15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ht="15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ht="15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ht="15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ht="15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ht="15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ht="15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ht="15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ht="15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ht="15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ht="15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ht="15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ht="15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ht="15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ht="15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ht="15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ht="15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ht="15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ht="15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ht="15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ht="15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ht="15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ht="15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ht="15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ht="15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ht="15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ht="15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ht="15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ht="15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ht="15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ht="15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ht="15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ht="15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ht="15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5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ht="15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ht="15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ht="15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ht="15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ht="15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ht="15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ht="15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ht="15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ht="15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ht="15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ht="15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ht="15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ht="15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ht="15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ht="15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ht="15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ht="15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ht="15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ht="15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ht="15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ht="15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ht="15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ht="15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ht="15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ht="15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ht="15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ht="15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ht="15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ht="15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ht="15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ht="15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ht="15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ht="15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ht="15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ht="15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ht="15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ht="15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ht="15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ht="15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ht="15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ht="15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ht="15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ht="15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ht="15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ht="15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ht="15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ht="15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ht="15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ht="15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ht="15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ht="15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ht="15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ht="15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ht="15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ht="15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ht="15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ht="15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ht="15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ht="15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ht="15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ht="15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ht="15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ht="15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ht="15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ht="15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ht="15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ht="15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ht="15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ht="15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ht="15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ht="15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ht="15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ht="15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ht="15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ht="15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ht="15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ht="15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ht="15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ht="15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ht="15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ht="15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ht="15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ht="15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ht="15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ht="15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ht="15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ht="15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ht="15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ht="15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ht="15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ht="15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ht="15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ht="15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ht="15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ht="15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ht="15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ht="15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ht="15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ht="15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ht="15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ht="15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ht="15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ht="15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ht="15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ht="15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ht="15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ht="15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ht="15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ht="15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ht="15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ht="15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ht="15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ht="15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ht="15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ht="15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ht="15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ht="15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ht="15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ht="15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ht="15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ht="15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ht="15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ht="15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ht="15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ht="15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ht="15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ht="15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ht="15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ht="15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ht="15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ht="15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ht="15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ht="15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ht="15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ht="15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ht="15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ht="15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ht="15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ht="15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ht="15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ht="15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ht="15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ht="15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ht="15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ht="15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ht="15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ht="15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ht="15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ht="15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ht="15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ht="15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ht="15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ht="15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ht="15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ht="15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ht="15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ht="15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ht="15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ht="15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ht="15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ht="15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ht="15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ht="15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ht="15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ht="15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ht="15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ht="15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ht="15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ht="15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ht="15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ht="15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ht="15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ht="15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ht="15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ht="15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ht="15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ht="15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ht="15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ht="15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ht="15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ht="15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ht="15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ht="15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ht="15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ht="15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ht="15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ht="15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ht="15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ht="15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ht="15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ht="15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ht="15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ht="15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ht="15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ht="15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ht="15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ht="15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ht="15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ht="15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ht="15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ht="15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ht="15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ht="15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ht="15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ht="15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ht="15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ht="15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ht="15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ht="15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ht="15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ht="15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ht="15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ht="15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ht="15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ht="15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ht="15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ht="15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ht="15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ht="15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ht="15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ht="15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ht="15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ht="15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ht="15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ht="15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ht="15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ht="15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ht="15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ht="15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ht="15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ht="15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ht="15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ht="15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ht="15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ht="15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ht="15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ht="15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ht="15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ht="15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ht="15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ht="15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ht="15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ht="15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ht="15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ht="15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ht="15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ht="15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ht="15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ht="15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ht="15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ht="15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ht="15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ht="15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ht="15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ht="15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ht="15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ht="15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ht="15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ht="15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ht="15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ht="15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ht="15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ht="15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ht="15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ht="15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ht="15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ht="15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ht="15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ht="15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ht="15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ht="15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ht="15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ht="15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ht="15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ht="15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ht="15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ht="15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ht="15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ht="15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ht="15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ht="15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ht="15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ht="15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ht="15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ht="15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ht="15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ht="15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ht="15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ht="15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ht="15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ht="15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ht="15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ht="15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ht="15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ht="15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ht="15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ht="15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ht="15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ht="15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ht="15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ht="15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ht="15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ht="15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ht="15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ht="15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ht="15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ht="15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ht="15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ht="15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ht="15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ht="15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ht="15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ht="15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ht="15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ht="15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ht="15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ht="15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ht="15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ht="15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ht="15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ht="15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ht="15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ht="15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ht="15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ht="15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ht="15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ht="15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ht="15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ht="15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ht="15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ht="15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ht="15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ht="15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ht="15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ht="15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ht="15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ht="15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ht="15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ht="15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ht="15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ht="15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ht="15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ht="15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ht="15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ht="15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ht="15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ht="15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ht="15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ht="15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ht="15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ht="15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ht="15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ht="15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ht="15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ht="15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ht="15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ht="15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ht="15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ht="15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ht="15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ht="15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ht="15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ht="15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ht="15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ht="15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ht="15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ht="15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ht="15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ht="15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ht="15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ht="15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ht="15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ht="15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ht="15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ht="15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ht="15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ht="15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ht="15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ht="15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ht="15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ht="15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ht="15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ht="15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ht="15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ht="15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ht="15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ht="15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ht="15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ht="15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ht="15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ht="15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ht="15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ht="15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ht="15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ht="15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ht="15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ht="15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ht="15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ht="15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ht="15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ht="15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ht="15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ht="15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ht="15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ht="15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ht="15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ht="15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ht="15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ht="15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ht="15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ht="15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ht="15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ht="15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ht="15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ht="15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ht="15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ht="15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ht="15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ht="15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ht="15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ht="15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ht="15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ht="15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ht="15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ht="15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ht="15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ht="15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ht="15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ht="15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ht="15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ht="15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ht="15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ht="15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ht="15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ht="15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ht="15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ht="15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ht="15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ht="15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ht="15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ht="15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ht="15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ht="15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ht="15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ht="15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ht="15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ht="15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ht="15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ht="15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ht="15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ht="15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ht="15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ht="15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ht="15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ht="15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ht="15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ht="15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ht="15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ht="15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ht="15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ht="15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ht="15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ht="15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ht="15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ht="15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ht="15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ht="15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ht="15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ht="15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ht="15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ht="15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ht="15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ht="15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ht="15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ht="15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ht="15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ht="15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ht="15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ht="15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ht="15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ht="15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ht="15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ht="15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ht="15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ht="15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ht="15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ht="15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ht="15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ht="15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ht="15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ht="15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ht="15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ht="15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ht="15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ht="15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ht="15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ht="15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ht="15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ht="15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ht="15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ht="15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ht="15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ht="15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ht="15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ht="15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ht="15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ht="15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ht="15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ht="15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ht="15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ht="15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ht="15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ht="15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ht="15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ht="15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ht="15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ht="15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ht="15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ht="15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ht="15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ht="15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ht="15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ht="15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ht="15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ht="15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ht="15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ht="15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ht="15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ht="15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ht="15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ht="15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ht="15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ht="15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ht="15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ht="15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ht="15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ht="15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ht="15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ht="15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ht="15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ht="15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ht="15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ht="15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ht="15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ht="15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ht="15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ht="15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ht="15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ht="15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ht="15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ht="15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ht="15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ht="15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ht="15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ht="15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ht="15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ht="15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ht="15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ht="15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ht="15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ht="15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ht="15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ht="15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ht="15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ht="15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ht="15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ht="15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ht="15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ht="15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ht="15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ht="15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ht="15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ht="15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ht="15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ht="15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ht="15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ht="15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ht="15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ht="15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ht="15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ht="15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ht="15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ht="15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ht="15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ht="15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ht="15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ht="15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ht="15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ht="15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ht="15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ht="15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ht="15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ht="15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ht="15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ht="15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ht="15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ht="15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ht="15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ht="15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ht="15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ht="15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ht="15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ht="15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ht="15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ht="15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ht="15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ht="15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ht="15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ht="15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ht="15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ht="15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ht="15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ht="15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ht="15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ht="15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ht="15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ht="15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ht="15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ht="15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ht="15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ht="15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ht="15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ht="15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ht="15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ht="15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ht="15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ht="15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ht="15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ht="15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ht="15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ht="15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ht="15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ht="15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ht="15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ht="15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ht="15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ht="15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ht="15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ht="15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ht="15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ht="15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ht="15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ht="15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ht="15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ht="15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ht="15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ht="15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ht="15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ht="15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ht="15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ht="15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ht="15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ht="15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ht="15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ht="15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ht="15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ht="15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ht="15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ht="15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ht="15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ht="15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ht="15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ht="15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ht="15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ht="15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ht="15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ht="15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ht="15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ht="15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ht="15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ht="15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ht="15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ht="15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ht="15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ht="15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ht="15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ht="15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ht="15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ht="15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ht="15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ht="15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ht="15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ht="15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ht="15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ht="15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ht="15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ht="15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ht="15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ht="15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ht="15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ht="15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ht="15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ht="15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ht="15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ht="15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ht="15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ht="15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ht="15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ht="15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ht="15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ht="15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ht="15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ht="15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ht="15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ht="15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ht="15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ht="15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ht="15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ht="15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ht="15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ht="15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ht="15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ht="15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ht="15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ht="15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ht="15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ht="15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ht="15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ht="15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ht="15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ht="15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ht="15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ht="15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ht="15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ht="15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ht="15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ht="15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ht="15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ht="15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ht="15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ht="15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ht="15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ht="15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ht="15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ht="15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ht="15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ht="15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ht="15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ht="15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ht="15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ht="15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ht="15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ht="15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ht="15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ht="15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ht="15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ht="15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ht="15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ht="15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ht="15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ht="15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ht="15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ht="15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ht="15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ht="15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ht="15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ht="15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ht="15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ht="15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ht="15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ht="15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ht="15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ht="15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ht="15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ht="15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ht="15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ht="15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ht="15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ht="15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ht="15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ht="15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ht="15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ht="15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ht="15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ht="15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ht="15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ht="15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ht="15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ht="15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ht="15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ht="15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ht="15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ht="15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ht="15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ht="15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ht="15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ht="15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ht="15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ht="15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ht="15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ht="15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ht="15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ht="15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ht="15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ht="15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ht="15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ht="15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ht="15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ht="15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ht="15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ht="15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ht="15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ht="15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ht="15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ht="15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ht="15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ht="15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ht="15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ht="15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ht="15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ht="15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ht="15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ht="15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ht="15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ht="15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ht="15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ht="15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ht="15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ht="15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ht="15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ht="15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ht="15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ht="15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ht="15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ht="15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ht="15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ht="15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ht="15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ht="15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ht="15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ht="15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ht="15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ht="15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ht="15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ht="15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ht="15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ht="15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ht="15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ht="15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ht="15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ht="15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ht="15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ht="15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ht="15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ht="15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ht="15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ht="15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ht="15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ht="15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ht="15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ht="15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ht="15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ht="15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ht="15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ht="15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ht="15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ht="15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ht="15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ht="15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ht="15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3.43"/>
    <col customWidth="1" min="2" max="2" width="7.43"/>
    <col customWidth="1" min="3" max="3" width="16.86"/>
    <col customWidth="1" min="4" max="4" width="14.0"/>
    <col customWidth="1" min="5" max="5" width="13.86"/>
    <col customWidth="1" min="6" max="6" width="13.14"/>
    <col customWidth="1" min="7" max="7" width="14.14"/>
    <col customWidth="1" min="8" max="8" width="14.0"/>
    <col customWidth="1" min="9" max="9" width="16.43"/>
    <col customWidth="1" min="10" max="10" width="14.0"/>
    <col customWidth="1" min="11" max="11" width="13.86"/>
    <col customWidth="1" min="12" max="12" width="13.14"/>
    <col customWidth="1" min="13" max="14" width="14.14"/>
    <col customWidth="1" min="15" max="15" width="16.57"/>
    <col customWidth="1" min="16" max="16" width="14.0"/>
    <col customWidth="1" min="17" max="17" width="13.86"/>
    <col customWidth="1" min="18" max="18" width="13.14"/>
    <col customWidth="1" min="19" max="20" width="14.14"/>
    <col customWidth="1" min="21" max="21" width="16.57"/>
    <col customWidth="1" min="22" max="22" width="14.0"/>
    <col customWidth="1" min="23" max="23" width="13.86"/>
    <col customWidth="1" min="24" max="24" width="13.14"/>
    <col customWidth="1" min="25" max="26" width="14.14"/>
    <col customWidth="1" min="27" max="27" width="16.57"/>
    <col customWidth="1" min="28" max="28" width="14.0"/>
    <col customWidth="1" min="29" max="29" width="13.86"/>
    <col customWidth="1" min="30" max="30" width="13.14"/>
    <col customWidth="1" min="31" max="32" width="14.14"/>
    <col customWidth="1" min="33" max="33" width="16.57"/>
    <col customWidth="1" min="34" max="34" width="14.0"/>
    <col customWidth="1" min="35" max="35" width="13.86"/>
    <col customWidth="1" min="36" max="36" width="13.14"/>
    <col customWidth="1" min="37" max="38" width="14.14"/>
    <col customWidth="1" min="39" max="39" width="16.57"/>
    <col customWidth="1" min="40" max="40" width="14.0"/>
    <col customWidth="1" min="41" max="41" width="13.86"/>
    <col customWidth="1" min="42" max="42" width="13.14"/>
    <col customWidth="1" min="43" max="44" width="14.14"/>
    <col customWidth="1" min="45" max="45" width="16.43"/>
  </cols>
  <sheetData>
    <row r="1">
      <c r="A1" s="3"/>
      <c r="B1" s="5" t="s">
        <v>2</v>
      </c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ht="15.75" customHeight="1">
      <c r="A2" s="3"/>
      <c r="B2" s="9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>
      <c r="A3" s="3"/>
      <c r="B3" s="12"/>
      <c r="C3" s="7"/>
      <c r="D3" s="12" t="s">
        <v>1</v>
      </c>
      <c r="E3" s="14"/>
      <c r="F3" s="14"/>
      <c r="G3" s="14"/>
      <c r="H3" s="14"/>
      <c r="I3" s="7"/>
      <c r="J3" s="12" t="s">
        <v>4</v>
      </c>
      <c r="K3" s="14"/>
      <c r="L3" s="14"/>
      <c r="M3" s="14"/>
      <c r="N3" s="14"/>
      <c r="O3" s="7"/>
      <c r="P3" s="12" t="s">
        <v>5</v>
      </c>
      <c r="Q3" s="14"/>
      <c r="R3" s="14"/>
      <c r="S3" s="14"/>
      <c r="T3" s="14"/>
      <c r="U3" s="7"/>
      <c r="V3" s="12" t="s">
        <v>6</v>
      </c>
      <c r="W3" s="14"/>
      <c r="X3" s="14"/>
      <c r="Y3" s="14"/>
      <c r="Z3" s="14"/>
      <c r="AA3" s="7"/>
      <c r="AB3" s="12" t="s">
        <v>8</v>
      </c>
      <c r="AC3" s="14"/>
      <c r="AD3" s="14"/>
      <c r="AE3" s="14"/>
      <c r="AF3" s="14"/>
      <c r="AG3" s="7"/>
      <c r="AH3" s="19" t="s">
        <v>9</v>
      </c>
      <c r="AI3" s="14"/>
      <c r="AJ3" s="14"/>
      <c r="AK3" s="14"/>
      <c r="AL3" s="14"/>
      <c r="AM3" s="14"/>
      <c r="AN3" s="12" t="s">
        <v>11</v>
      </c>
      <c r="AO3" s="14"/>
      <c r="AP3" s="14"/>
      <c r="AQ3" s="14"/>
      <c r="AR3" s="14"/>
      <c r="AS3" s="7"/>
    </row>
    <row r="4">
      <c r="A4" s="3"/>
      <c r="B4" s="22" t="s">
        <v>13</v>
      </c>
      <c r="C4" s="24" t="s">
        <v>14</v>
      </c>
      <c r="D4" s="22" t="s">
        <v>15</v>
      </c>
      <c r="E4" s="26" t="s">
        <v>16</v>
      </c>
      <c r="F4" s="26" t="s">
        <v>17</v>
      </c>
      <c r="G4" s="28" t="s">
        <v>18</v>
      </c>
      <c r="H4" s="28" t="s">
        <v>19</v>
      </c>
      <c r="I4" s="30" t="s">
        <v>20</v>
      </c>
      <c r="J4" s="22" t="s">
        <v>15</v>
      </c>
      <c r="K4" s="26" t="s">
        <v>16</v>
      </c>
      <c r="L4" s="26" t="s">
        <v>17</v>
      </c>
      <c r="M4" s="28" t="s">
        <v>21</v>
      </c>
      <c r="N4" s="28" t="s">
        <v>22</v>
      </c>
      <c r="O4" s="30" t="s">
        <v>24</v>
      </c>
      <c r="P4" s="22" t="s">
        <v>15</v>
      </c>
      <c r="Q4" s="26" t="s">
        <v>16</v>
      </c>
      <c r="R4" s="26" t="s">
        <v>17</v>
      </c>
      <c r="S4" s="28" t="s">
        <v>25</v>
      </c>
      <c r="T4" s="28" t="s">
        <v>26</v>
      </c>
      <c r="U4" s="30" t="s">
        <v>27</v>
      </c>
      <c r="V4" s="22" t="s">
        <v>15</v>
      </c>
      <c r="W4" s="26" t="s">
        <v>16</v>
      </c>
      <c r="X4" s="26" t="s">
        <v>17</v>
      </c>
      <c r="Y4" s="28" t="s">
        <v>28</v>
      </c>
      <c r="Z4" s="28" t="s">
        <v>29</v>
      </c>
      <c r="AA4" s="30" t="s">
        <v>30</v>
      </c>
      <c r="AB4" s="22" t="s">
        <v>15</v>
      </c>
      <c r="AC4" s="26" t="s">
        <v>16</v>
      </c>
      <c r="AD4" s="26" t="s">
        <v>17</v>
      </c>
      <c r="AE4" s="28" t="s">
        <v>31</v>
      </c>
      <c r="AF4" s="28" t="s">
        <v>32</v>
      </c>
      <c r="AG4" s="30" t="s">
        <v>33</v>
      </c>
      <c r="AH4" s="33" t="s">
        <v>15</v>
      </c>
      <c r="AI4" s="26" t="s">
        <v>16</v>
      </c>
      <c r="AJ4" s="26" t="s">
        <v>17</v>
      </c>
      <c r="AK4" s="28" t="s">
        <v>34</v>
      </c>
      <c r="AL4" s="28" t="s">
        <v>35</v>
      </c>
      <c r="AM4" s="30" t="s">
        <v>36</v>
      </c>
      <c r="AN4" s="22" t="s">
        <v>15</v>
      </c>
      <c r="AO4" s="26" t="s">
        <v>16</v>
      </c>
      <c r="AP4" s="26" t="s">
        <v>17</v>
      </c>
      <c r="AQ4" s="28" t="s">
        <v>37</v>
      </c>
      <c r="AR4" s="28" t="s">
        <v>38</v>
      </c>
      <c r="AS4" s="30" t="s">
        <v>39</v>
      </c>
    </row>
    <row r="5">
      <c r="A5" s="3"/>
      <c r="B5" s="37">
        <v>1.0</v>
      </c>
      <c r="C5" s="38"/>
      <c r="D5" s="41">
        <v>1.0</v>
      </c>
      <c r="E5" s="43"/>
      <c r="F5" s="43"/>
      <c r="G5" s="45"/>
      <c r="H5" s="45"/>
      <c r="I5" s="38">
        <f t="shared" ref="I5:I19" si="1">G5-H5</f>
        <v>0</v>
      </c>
      <c r="J5" s="43"/>
      <c r="K5" s="43"/>
      <c r="L5" s="43"/>
      <c r="M5" s="45"/>
      <c r="N5" s="45"/>
      <c r="O5" s="38">
        <f t="shared" ref="O5:O19" si="2">M5-N5</f>
        <v>0</v>
      </c>
      <c r="P5" s="43"/>
      <c r="Q5" s="43"/>
      <c r="R5" s="43"/>
      <c r="S5" s="45"/>
      <c r="T5" s="45"/>
      <c r="U5" s="38">
        <f t="shared" ref="U5:U19" si="3">S5-T5</f>
        <v>0</v>
      </c>
      <c r="V5" s="43"/>
      <c r="W5" s="43"/>
      <c r="X5" s="43"/>
      <c r="Y5" s="45"/>
      <c r="Z5" s="45"/>
      <c r="AA5" s="38">
        <f t="shared" ref="AA5:AA19" si="4">Y5-Z5</f>
        <v>0</v>
      </c>
      <c r="AB5" s="43"/>
      <c r="AC5" s="43"/>
      <c r="AD5" s="43"/>
      <c r="AE5" s="45"/>
      <c r="AF5" s="45"/>
      <c r="AG5" s="38">
        <f t="shared" ref="AG5:AG19" si="5">AE5-AF5</f>
        <v>0</v>
      </c>
      <c r="AH5" s="43"/>
      <c r="AI5" s="43"/>
      <c r="AJ5" s="43"/>
      <c r="AK5" s="45"/>
      <c r="AL5" s="45"/>
      <c r="AM5" s="38">
        <f t="shared" ref="AM5:AM19" si="6">AK5-AL5</f>
        <v>0</v>
      </c>
      <c r="AN5" s="43"/>
      <c r="AO5" s="43"/>
      <c r="AP5" s="43"/>
      <c r="AQ5" s="45"/>
      <c r="AR5" s="45"/>
      <c r="AS5" s="38">
        <f t="shared" ref="AS5:AS19" si="7">AQ5-AR5</f>
        <v>0</v>
      </c>
    </row>
    <row r="6">
      <c r="A6" s="3"/>
      <c r="B6" s="52">
        <v>2.0</v>
      </c>
      <c r="C6" s="53"/>
      <c r="D6" s="55">
        <v>5.0</v>
      </c>
      <c r="E6" s="57"/>
      <c r="F6" s="57"/>
      <c r="G6" s="59"/>
      <c r="H6" s="59"/>
      <c r="I6" s="53">
        <f t="shared" si="1"/>
        <v>0</v>
      </c>
      <c r="J6" s="57"/>
      <c r="K6" s="57"/>
      <c r="L6" s="57"/>
      <c r="M6" s="59"/>
      <c r="N6" s="59"/>
      <c r="O6" s="53">
        <f t="shared" si="2"/>
        <v>0</v>
      </c>
      <c r="P6" s="57"/>
      <c r="Q6" s="57"/>
      <c r="R6" s="57"/>
      <c r="S6" s="59"/>
      <c r="T6" s="59"/>
      <c r="U6" s="53">
        <f t="shared" si="3"/>
        <v>0</v>
      </c>
      <c r="V6" s="57"/>
      <c r="W6" s="57"/>
      <c r="X6" s="57"/>
      <c r="Y6" s="59"/>
      <c r="Z6" s="59"/>
      <c r="AA6" s="53">
        <f t="shared" si="4"/>
        <v>0</v>
      </c>
      <c r="AB6" s="57"/>
      <c r="AC6" s="57"/>
      <c r="AD6" s="57"/>
      <c r="AE6" s="59"/>
      <c r="AF6" s="59"/>
      <c r="AG6" s="53">
        <f t="shared" si="5"/>
        <v>0</v>
      </c>
      <c r="AH6" s="57"/>
      <c r="AI6" s="57"/>
      <c r="AJ6" s="57"/>
      <c r="AK6" s="59"/>
      <c r="AL6" s="59"/>
      <c r="AM6" s="53">
        <f t="shared" si="6"/>
        <v>0</v>
      </c>
      <c r="AN6" s="57"/>
      <c r="AO6" s="57"/>
      <c r="AP6" s="57"/>
      <c r="AQ6" s="59"/>
      <c r="AR6" s="59"/>
      <c r="AS6" s="53">
        <f t="shared" si="7"/>
        <v>0</v>
      </c>
    </row>
    <row r="7">
      <c r="A7" s="3"/>
      <c r="B7" s="52">
        <v>3.0</v>
      </c>
      <c r="C7" s="53"/>
      <c r="D7" s="55">
        <v>7.0</v>
      </c>
      <c r="E7" s="57"/>
      <c r="F7" s="57"/>
      <c r="G7" s="59"/>
      <c r="H7" s="59"/>
      <c r="I7" s="53">
        <f t="shared" si="1"/>
        <v>0</v>
      </c>
      <c r="J7" s="57"/>
      <c r="K7" s="57"/>
      <c r="L7" s="57"/>
      <c r="M7" s="59"/>
      <c r="N7" s="59"/>
      <c r="O7" s="53">
        <f t="shared" si="2"/>
        <v>0</v>
      </c>
      <c r="P7" s="57"/>
      <c r="Q7" s="57"/>
      <c r="R7" s="57"/>
      <c r="S7" s="59"/>
      <c r="T7" s="59"/>
      <c r="U7" s="53">
        <f t="shared" si="3"/>
        <v>0</v>
      </c>
      <c r="V7" s="57"/>
      <c r="W7" s="57"/>
      <c r="X7" s="57"/>
      <c r="Y7" s="59"/>
      <c r="Z7" s="59"/>
      <c r="AA7" s="53">
        <f t="shared" si="4"/>
        <v>0</v>
      </c>
      <c r="AB7" s="57"/>
      <c r="AC7" s="57"/>
      <c r="AD7" s="57"/>
      <c r="AE7" s="59"/>
      <c r="AF7" s="59"/>
      <c r="AG7" s="53">
        <f t="shared" si="5"/>
        <v>0</v>
      </c>
      <c r="AH7" s="57"/>
      <c r="AI7" s="57"/>
      <c r="AJ7" s="57"/>
      <c r="AK7" s="59"/>
      <c r="AL7" s="59"/>
      <c r="AM7" s="53">
        <f t="shared" si="6"/>
        <v>0</v>
      </c>
      <c r="AN7" s="57"/>
      <c r="AO7" s="57"/>
      <c r="AP7" s="57"/>
      <c r="AQ7" s="59"/>
      <c r="AR7" s="59"/>
      <c r="AS7" s="53">
        <f t="shared" si="7"/>
        <v>0</v>
      </c>
    </row>
    <row r="8">
      <c r="A8" s="3"/>
      <c r="B8" s="52">
        <v>4.0</v>
      </c>
      <c r="C8" s="53"/>
      <c r="D8" s="52"/>
      <c r="E8" s="59"/>
      <c r="F8" s="59"/>
      <c r="G8" s="59"/>
      <c r="H8" s="59"/>
      <c r="I8" s="53">
        <f t="shared" si="1"/>
        <v>0</v>
      </c>
      <c r="J8" s="52"/>
      <c r="K8" s="59"/>
      <c r="L8" s="59"/>
      <c r="M8" s="59"/>
      <c r="N8" s="59"/>
      <c r="O8" s="53">
        <f t="shared" si="2"/>
        <v>0</v>
      </c>
      <c r="P8" s="52"/>
      <c r="Q8" s="59"/>
      <c r="R8" s="59"/>
      <c r="S8" s="59"/>
      <c r="T8" s="59"/>
      <c r="U8" s="53">
        <f t="shared" si="3"/>
        <v>0</v>
      </c>
      <c r="V8" s="52"/>
      <c r="W8" s="59"/>
      <c r="X8" s="59"/>
      <c r="Y8" s="59"/>
      <c r="Z8" s="59"/>
      <c r="AA8" s="53">
        <f t="shared" si="4"/>
        <v>0</v>
      </c>
      <c r="AB8" s="52"/>
      <c r="AC8" s="59"/>
      <c r="AD8" s="59"/>
      <c r="AE8" s="59"/>
      <c r="AF8" s="59"/>
      <c r="AG8" s="53">
        <f t="shared" si="5"/>
        <v>0</v>
      </c>
      <c r="AH8" s="57"/>
      <c r="AI8" s="59"/>
      <c r="AJ8" s="59"/>
      <c r="AK8" s="59"/>
      <c r="AL8" s="59"/>
      <c r="AM8" s="66">
        <f t="shared" si="6"/>
        <v>0</v>
      </c>
      <c r="AN8" s="52"/>
      <c r="AO8" s="59"/>
      <c r="AP8" s="59"/>
      <c r="AQ8" s="59"/>
      <c r="AR8" s="59"/>
      <c r="AS8" s="53">
        <f t="shared" si="7"/>
        <v>0</v>
      </c>
    </row>
    <row r="9">
      <c r="A9" s="3"/>
      <c r="B9" s="52">
        <v>5.0</v>
      </c>
      <c r="C9" s="53"/>
      <c r="D9" s="52"/>
      <c r="E9" s="59"/>
      <c r="F9" s="59"/>
      <c r="G9" s="59"/>
      <c r="H9" s="59"/>
      <c r="I9" s="53">
        <f t="shared" si="1"/>
        <v>0</v>
      </c>
      <c r="J9" s="52"/>
      <c r="K9" s="59"/>
      <c r="L9" s="59"/>
      <c r="M9" s="59"/>
      <c r="N9" s="59"/>
      <c r="O9" s="53">
        <f t="shared" si="2"/>
        <v>0</v>
      </c>
      <c r="P9" s="52"/>
      <c r="Q9" s="59"/>
      <c r="R9" s="59"/>
      <c r="S9" s="59"/>
      <c r="T9" s="59"/>
      <c r="U9" s="53">
        <f t="shared" si="3"/>
        <v>0</v>
      </c>
      <c r="V9" s="52"/>
      <c r="W9" s="59"/>
      <c r="X9" s="59"/>
      <c r="Y9" s="59"/>
      <c r="Z9" s="59"/>
      <c r="AA9" s="53">
        <f t="shared" si="4"/>
        <v>0</v>
      </c>
      <c r="AB9" s="52"/>
      <c r="AC9" s="59"/>
      <c r="AD9" s="59"/>
      <c r="AE9" s="59"/>
      <c r="AF9" s="59"/>
      <c r="AG9" s="53">
        <f t="shared" si="5"/>
        <v>0</v>
      </c>
      <c r="AH9" s="57"/>
      <c r="AI9" s="59"/>
      <c r="AJ9" s="59"/>
      <c r="AK9" s="59"/>
      <c r="AL9" s="59"/>
      <c r="AM9" s="66">
        <f t="shared" si="6"/>
        <v>0</v>
      </c>
      <c r="AN9" s="52"/>
      <c r="AO9" s="59"/>
      <c r="AP9" s="59"/>
      <c r="AQ9" s="59"/>
      <c r="AR9" s="59"/>
      <c r="AS9" s="53">
        <f t="shared" si="7"/>
        <v>0</v>
      </c>
    </row>
    <row r="10">
      <c r="A10" s="3"/>
      <c r="B10" s="52">
        <v>6.0</v>
      </c>
      <c r="C10" s="53"/>
      <c r="D10" s="52"/>
      <c r="E10" s="59"/>
      <c r="F10" s="59"/>
      <c r="G10" s="59"/>
      <c r="H10" s="59"/>
      <c r="I10" s="53">
        <f t="shared" si="1"/>
        <v>0</v>
      </c>
      <c r="J10" s="52"/>
      <c r="K10" s="59"/>
      <c r="L10" s="59"/>
      <c r="M10" s="59"/>
      <c r="N10" s="59"/>
      <c r="O10" s="53">
        <f t="shared" si="2"/>
        <v>0</v>
      </c>
      <c r="P10" s="52"/>
      <c r="Q10" s="59"/>
      <c r="R10" s="59"/>
      <c r="S10" s="59"/>
      <c r="T10" s="59"/>
      <c r="U10" s="53">
        <f t="shared" si="3"/>
        <v>0</v>
      </c>
      <c r="V10" s="52"/>
      <c r="W10" s="59"/>
      <c r="X10" s="59"/>
      <c r="Y10" s="59"/>
      <c r="Z10" s="59"/>
      <c r="AA10" s="53">
        <f t="shared" si="4"/>
        <v>0</v>
      </c>
      <c r="AB10" s="52"/>
      <c r="AC10" s="59"/>
      <c r="AD10" s="59"/>
      <c r="AE10" s="59"/>
      <c r="AF10" s="59"/>
      <c r="AG10" s="53">
        <f t="shared" si="5"/>
        <v>0</v>
      </c>
      <c r="AH10" s="57"/>
      <c r="AI10" s="59"/>
      <c r="AJ10" s="59"/>
      <c r="AK10" s="59"/>
      <c r="AL10" s="59"/>
      <c r="AM10" s="66">
        <f t="shared" si="6"/>
        <v>0</v>
      </c>
      <c r="AN10" s="52"/>
      <c r="AO10" s="59"/>
      <c r="AP10" s="59"/>
      <c r="AQ10" s="59"/>
      <c r="AR10" s="59"/>
      <c r="AS10" s="53">
        <f t="shared" si="7"/>
        <v>0</v>
      </c>
    </row>
    <row r="11">
      <c r="A11" s="3"/>
      <c r="B11" s="52">
        <v>7.0</v>
      </c>
      <c r="C11" s="53"/>
      <c r="D11" s="52"/>
      <c r="E11" s="59"/>
      <c r="F11" s="59"/>
      <c r="G11" s="59"/>
      <c r="H11" s="59"/>
      <c r="I11" s="53">
        <f t="shared" si="1"/>
        <v>0</v>
      </c>
      <c r="J11" s="52"/>
      <c r="K11" s="59"/>
      <c r="L11" s="59"/>
      <c r="M11" s="59"/>
      <c r="N11" s="59"/>
      <c r="O11" s="53">
        <f t="shared" si="2"/>
        <v>0</v>
      </c>
      <c r="P11" s="52"/>
      <c r="Q11" s="59"/>
      <c r="R11" s="59"/>
      <c r="S11" s="59"/>
      <c r="T11" s="59"/>
      <c r="U11" s="53">
        <f t="shared" si="3"/>
        <v>0</v>
      </c>
      <c r="V11" s="52"/>
      <c r="W11" s="59"/>
      <c r="X11" s="59"/>
      <c r="Y11" s="59"/>
      <c r="Z11" s="59"/>
      <c r="AA11" s="53">
        <f t="shared" si="4"/>
        <v>0</v>
      </c>
      <c r="AB11" s="52"/>
      <c r="AC11" s="59"/>
      <c r="AD11" s="59"/>
      <c r="AE11" s="59"/>
      <c r="AF11" s="59"/>
      <c r="AG11" s="53">
        <f t="shared" si="5"/>
        <v>0</v>
      </c>
      <c r="AH11" s="57"/>
      <c r="AI11" s="59"/>
      <c r="AJ11" s="59"/>
      <c r="AK11" s="59"/>
      <c r="AL11" s="59"/>
      <c r="AM11" s="66">
        <f t="shared" si="6"/>
        <v>0</v>
      </c>
      <c r="AN11" s="52"/>
      <c r="AO11" s="59"/>
      <c r="AP11" s="59"/>
      <c r="AQ11" s="59"/>
      <c r="AR11" s="59"/>
      <c r="AS11" s="53">
        <f t="shared" si="7"/>
        <v>0</v>
      </c>
    </row>
    <row r="12">
      <c r="A12" s="3"/>
      <c r="B12" s="52">
        <v>8.0</v>
      </c>
      <c r="C12" s="53"/>
      <c r="D12" s="52"/>
      <c r="E12" s="59"/>
      <c r="F12" s="59"/>
      <c r="G12" s="59"/>
      <c r="H12" s="59"/>
      <c r="I12" s="53">
        <f t="shared" si="1"/>
        <v>0</v>
      </c>
      <c r="J12" s="52"/>
      <c r="K12" s="59"/>
      <c r="L12" s="59"/>
      <c r="M12" s="59"/>
      <c r="N12" s="59"/>
      <c r="O12" s="53">
        <f t="shared" si="2"/>
        <v>0</v>
      </c>
      <c r="P12" s="52"/>
      <c r="Q12" s="59"/>
      <c r="R12" s="59"/>
      <c r="S12" s="59"/>
      <c r="T12" s="59"/>
      <c r="U12" s="53">
        <f t="shared" si="3"/>
        <v>0</v>
      </c>
      <c r="V12" s="52"/>
      <c r="W12" s="59"/>
      <c r="X12" s="59"/>
      <c r="Y12" s="59"/>
      <c r="Z12" s="59"/>
      <c r="AA12" s="53">
        <f t="shared" si="4"/>
        <v>0</v>
      </c>
      <c r="AB12" s="52"/>
      <c r="AC12" s="59"/>
      <c r="AD12" s="59"/>
      <c r="AE12" s="59"/>
      <c r="AF12" s="59"/>
      <c r="AG12" s="53">
        <f t="shared" si="5"/>
        <v>0</v>
      </c>
      <c r="AH12" s="57"/>
      <c r="AI12" s="59"/>
      <c r="AJ12" s="59"/>
      <c r="AK12" s="59"/>
      <c r="AL12" s="59"/>
      <c r="AM12" s="66">
        <f t="shared" si="6"/>
        <v>0</v>
      </c>
      <c r="AN12" s="52"/>
      <c r="AO12" s="59"/>
      <c r="AP12" s="59"/>
      <c r="AQ12" s="59"/>
      <c r="AR12" s="59"/>
      <c r="AS12" s="53">
        <f t="shared" si="7"/>
        <v>0</v>
      </c>
    </row>
    <row r="13">
      <c r="A13" s="3"/>
      <c r="B13" s="52">
        <v>9.0</v>
      </c>
      <c r="C13" s="53"/>
      <c r="D13" s="52"/>
      <c r="E13" s="59"/>
      <c r="F13" s="59"/>
      <c r="G13" s="59"/>
      <c r="H13" s="59"/>
      <c r="I13" s="53">
        <f t="shared" si="1"/>
        <v>0</v>
      </c>
      <c r="J13" s="52"/>
      <c r="K13" s="59"/>
      <c r="L13" s="59"/>
      <c r="M13" s="59"/>
      <c r="N13" s="59"/>
      <c r="O13" s="53">
        <f t="shared" si="2"/>
        <v>0</v>
      </c>
      <c r="P13" s="52"/>
      <c r="Q13" s="59"/>
      <c r="R13" s="59"/>
      <c r="S13" s="59"/>
      <c r="T13" s="59"/>
      <c r="U13" s="53">
        <f t="shared" si="3"/>
        <v>0</v>
      </c>
      <c r="V13" s="52"/>
      <c r="W13" s="59"/>
      <c r="X13" s="59"/>
      <c r="Y13" s="59"/>
      <c r="Z13" s="59"/>
      <c r="AA13" s="53">
        <f t="shared" si="4"/>
        <v>0</v>
      </c>
      <c r="AB13" s="52"/>
      <c r="AC13" s="59"/>
      <c r="AD13" s="59"/>
      <c r="AE13" s="59"/>
      <c r="AF13" s="59"/>
      <c r="AG13" s="53">
        <f t="shared" si="5"/>
        <v>0</v>
      </c>
      <c r="AH13" s="57"/>
      <c r="AI13" s="59"/>
      <c r="AJ13" s="59"/>
      <c r="AK13" s="59"/>
      <c r="AL13" s="59"/>
      <c r="AM13" s="66">
        <f t="shared" si="6"/>
        <v>0</v>
      </c>
      <c r="AN13" s="52"/>
      <c r="AO13" s="59"/>
      <c r="AP13" s="59"/>
      <c r="AQ13" s="59"/>
      <c r="AR13" s="59"/>
      <c r="AS13" s="53">
        <f t="shared" si="7"/>
        <v>0</v>
      </c>
    </row>
    <row r="14">
      <c r="A14" s="3"/>
      <c r="B14" s="52">
        <v>10.0</v>
      </c>
      <c r="C14" s="53"/>
      <c r="D14" s="52"/>
      <c r="E14" s="59"/>
      <c r="F14" s="59"/>
      <c r="G14" s="59"/>
      <c r="H14" s="59"/>
      <c r="I14" s="53">
        <f t="shared" si="1"/>
        <v>0</v>
      </c>
      <c r="J14" s="52"/>
      <c r="K14" s="59"/>
      <c r="L14" s="59"/>
      <c r="M14" s="59"/>
      <c r="N14" s="59"/>
      <c r="O14" s="53">
        <f t="shared" si="2"/>
        <v>0</v>
      </c>
      <c r="P14" s="52"/>
      <c r="Q14" s="59"/>
      <c r="R14" s="59"/>
      <c r="S14" s="59"/>
      <c r="T14" s="59"/>
      <c r="U14" s="53">
        <f t="shared" si="3"/>
        <v>0</v>
      </c>
      <c r="V14" s="52"/>
      <c r="W14" s="59"/>
      <c r="X14" s="59"/>
      <c r="Y14" s="59"/>
      <c r="Z14" s="59"/>
      <c r="AA14" s="53">
        <f t="shared" si="4"/>
        <v>0</v>
      </c>
      <c r="AB14" s="52"/>
      <c r="AC14" s="59"/>
      <c r="AD14" s="59"/>
      <c r="AE14" s="59"/>
      <c r="AF14" s="59"/>
      <c r="AG14" s="53">
        <f t="shared" si="5"/>
        <v>0</v>
      </c>
      <c r="AH14" s="57"/>
      <c r="AI14" s="59"/>
      <c r="AJ14" s="59"/>
      <c r="AK14" s="59"/>
      <c r="AL14" s="59"/>
      <c r="AM14" s="66">
        <f t="shared" si="6"/>
        <v>0</v>
      </c>
      <c r="AN14" s="52"/>
      <c r="AO14" s="59"/>
      <c r="AP14" s="59"/>
      <c r="AQ14" s="59"/>
      <c r="AR14" s="59"/>
      <c r="AS14" s="53">
        <f t="shared" si="7"/>
        <v>0</v>
      </c>
    </row>
    <row r="15">
      <c r="A15" s="3"/>
      <c r="B15" s="52">
        <v>11.0</v>
      </c>
      <c r="C15" s="53"/>
      <c r="D15" s="52"/>
      <c r="E15" s="59"/>
      <c r="F15" s="59"/>
      <c r="G15" s="59"/>
      <c r="H15" s="59"/>
      <c r="I15" s="53">
        <f t="shared" si="1"/>
        <v>0</v>
      </c>
      <c r="J15" s="52"/>
      <c r="K15" s="59"/>
      <c r="L15" s="59"/>
      <c r="M15" s="59"/>
      <c r="N15" s="59"/>
      <c r="O15" s="53">
        <f t="shared" si="2"/>
        <v>0</v>
      </c>
      <c r="P15" s="52"/>
      <c r="Q15" s="59"/>
      <c r="R15" s="59"/>
      <c r="S15" s="59"/>
      <c r="T15" s="59"/>
      <c r="U15" s="53">
        <f t="shared" si="3"/>
        <v>0</v>
      </c>
      <c r="V15" s="52"/>
      <c r="W15" s="59"/>
      <c r="X15" s="59"/>
      <c r="Y15" s="59"/>
      <c r="Z15" s="59"/>
      <c r="AA15" s="53">
        <f t="shared" si="4"/>
        <v>0</v>
      </c>
      <c r="AB15" s="52"/>
      <c r="AC15" s="59"/>
      <c r="AD15" s="59"/>
      <c r="AE15" s="59"/>
      <c r="AF15" s="59"/>
      <c r="AG15" s="53">
        <f t="shared" si="5"/>
        <v>0</v>
      </c>
      <c r="AH15" s="57"/>
      <c r="AI15" s="59"/>
      <c r="AJ15" s="59"/>
      <c r="AK15" s="59"/>
      <c r="AL15" s="59"/>
      <c r="AM15" s="66">
        <f t="shared" si="6"/>
        <v>0</v>
      </c>
      <c r="AN15" s="52"/>
      <c r="AO15" s="59"/>
      <c r="AP15" s="59"/>
      <c r="AQ15" s="59"/>
      <c r="AR15" s="59"/>
      <c r="AS15" s="53">
        <f t="shared" si="7"/>
        <v>0</v>
      </c>
    </row>
    <row r="16">
      <c r="A16" s="3"/>
      <c r="B16" s="52">
        <v>12.0</v>
      </c>
      <c r="C16" s="53"/>
      <c r="D16" s="52"/>
      <c r="E16" s="59"/>
      <c r="F16" s="59"/>
      <c r="G16" s="59"/>
      <c r="H16" s="59"/>
      <c r="I16" s="53">
        <f t="shared" si="1"/>
        <v>0</v>
      </c>
      <c r="J16" s="52"/>
      <c r="K16" s="59"/>
      <c r="L16" s="59"/>
      <c r="M16" s="59"/>
      <c r="N16" s="59"/>
      <c r="O16" s="53">
        <f t="shared" si="2"/>
        <v>0</v>
      </c>
      <c r="P16" s="52"/>
      <c r="Q16" s="59"/>
      <c r="R16" s="59"/>
      <c r="S16" s="59"/>
      <c r="T16" s="59"/>
      <c r="U16" s="53">
        <f t="shared" si="3"/>
        <v>0</v>
      </c>
      <c r="V16" s="52"/>
      <c r="W16" s="59"/>
      <c r="X16" s="59"/>
      <c r="Y16" s="59"/>
      <c r="Z16" s="59"/>
      <c r="AA16" s="53">
        <f t="shared" si="4"/>
        <v>0</v>
      </c>
      <c r="AB16" s="52"/>
      <c r="AC16" s="59"/>
      <c r="AD16" s="59"/>
      <c r="AE16" s="59"/>
      <c r="AF16" s="59"/>
      <c r="AG16" s="53">
        <f t="shared" si="5"/>
        <v>0</v>
      </c>
      <c r="AH16" s="57"/>
      <c r="AI16" s="59"/>
      <c r="AJ16" s="59"/>
      <c r="AK16" s="59"/>
      <c r="AL16" s="59"/>
      <c r="AM16" s="66">
        <f t="shared" si="6"/>
        <v>0</v>
      </c>
      <c r="AN16" s="52"/>
      <c r="AO16" s="59"/>
      <c r="AP16" s="59"/>
      <c r="AQ16" s="59"/>
      <c r="AR16" s="59"/>
      <c r="AS16" s="53">
        <f t="shared" si="7"/>
        <v>0</v>
      </c>
    </row>
    <row r="17">
      <c r="A17" s="3"/>
      <c r="B17" s="52">
        <v>13.0</v>
      </c>
      <c r="C17" s="53"/>
      <c r="D17" s="52"/>
      <c r="E17" s="59"/>
      <c r="F17" s="59"/>
      <c r="G17" s="59"/>
      <c r="H17" s="59"/>
      <c r="I17" s="53">
        <f t="shared" si="1"/>
        <v>0</v>
      </c>
      <c r="J17" s="52"/>
      <c r="K17" s="59"/>
      <c r="L17" s="59"/>
      <c r="M17" s="59"/>
      <c r="N17" s="59"/>
      <c r="O17" s="53">
        <f t="shared" si="2"/>
        <v>0</v>
      </c>
      <c r="P17" s="52"/>
      <c r="Q17" s="59"/>
      <c r="R17" s="59"/>
      <c r="S17" s="59"/>
      <c r="T17" s="59"/>
      <c r="U17" s="53">
        <f t="shared" si="3"/>
        <v>0</v>
      </c>
      <c r="V17" s="52"/>
      <c r="W17" s="59"/>
      <c r="X17" s="59"/>
      <c r="Y17" s="59"/>
      <c r="Z17" s="59"/>
      <c r="AA17" s="53">
        <f t="shared" si="4"/>
        <v>0</v>
      </c>
      <c r="AB17" s="52"/>
      <c r="AC17" s="59"/>
      <c r="AD17" s="59"/>
      <c r="AE17" s="59"/>
      <c r="AF17" s="59"/>
      <c r="AG17" s="53">
        <f t="shared" si="5"/>
        <v>0</v>
      </c>
      <c r="AH17" s="57"/>
      <c r="AI17" s="59"/>
      <c r="AJ17" s="59"/>
      <c r="AK17" s="59"/>
      <c r="AL17" s="59"/>
      <c r="AM17" s="66">
        <f t="shared" si="6"/>
        <v>0</v>
      </c>
      <c r="AN17" s="52"/>
      <c r="AO17" s="59"/>
      <c r="AP17" s="59"/>
      <c r="AQ17" s="59"/>
      <c r="AR17" s="59"/>
      <c r="AS17" s="53">
        <f t="shared" si="7"/>
        <v>0</v>
      </c>
    </row>
    <row r="18">
      <c r="A18" s="3"/>
      <c r="B18" s="52">
        <v>14.0</v>
      </c>
      <c r="C18" s="53"/>
      <c r="D18" s="52"/>
      <c r="E18" s="59"/>
      <c r="F18" s="59"/>
      <c r="G18" s="59"/>
      <c r="H18" s="59"/>
      <c r="I18" s="53">
        <f t="shared" si="1"/>
        <v>0</v>
      </c>
      <c r="J18" s="52"/>
      <c r="K18" s="59"/>
      <c r="L18" s="59"/>
      <c r="M18" s="59"/>
      <c r="N18" s="59"/>
      <c r="O18" s="53">
        <f t="shared" si="2"/>
        <v>0</v>
      </c>
      <c r="P18" s="52"/>
      <c r="Q18" s="59"/>
      <c r="R18" s="59"/>
      <c r="S18" s="59"/>
      <c r="T18" s="59"/>
      <c r="U18" s="53">
        <f t="shared" si="3"/>
        <v>0</v>
      </c>
      <c r="V18" s="52"/>
      <c r="W18" s="59"/>
      <c r="X18" s="59"/>
      <c r="Y18" s="59"/>
      <c r="Z18" s="59"/>
      <c r="AA18" s="53">
        <f t="shared" si="4"/>
        <v>0</v>
      </c>
      <c r="AB18" s="52"/>
      <c r="AC18" s="59"/>
      <c r="AD18" s="59"/>
      <c r="AE18" s="59"/>
      <c r="AF18" s="59"/>
      <c r="AG18" s="53">
        <f t="shared" si="5"/>
        <v>0</v>
      </c>
      <c r="AH18" s="57"/>
      <c r="AI18" s="59"/>
      <c r="AJ18" s="59"/>
      <c r="AK18" s="59"/>
      <c r="AL18" s="59"/>
      <c r="AM18" s="66">
        <f t="shared" si="6"/>
        <v>0</v>
      </c>
      <c r="AN18" s="52"/>
      <c r="AO18" s="59"/>
      <c r="AP18" s="59"/>
      <c r="AQ18" s="59"/>
      <c r="AR18" s="59"/>
      <c r="AS18" s="53">
        <f t="shared" si="7"/>
        <v>0</v>
      </c>
    </row>
    <row r="19">
      <c r="A19" s="3"/>
      <c r="B19" s="83">
        <v>15.0</v>
      </c>
      <c r="C19" s="85"/>
      <c r="D19" s="87"/>
      <c r="E19" s="73"/>
      <c r="F19" s="73"/>
      <c r="G19" s="73"/>
      <c r="H19" s="73"/>
      <c r="I19" s="89">
        <f t="shared" si="1"/>
        <v>0</v>
      </c>
      <c r="J19" s="87"/>
      <c r="K19" s="73"/>
      <c r="L19" s="73"/>
      <c r="M19" s="73"/>
      <c r="N19" s="73"/>
      <c r="O19" s="89">
        <f t="shared" si="2"/>
        <v>0</v>
      </c>
      <c r="P19" s="87"/>
      <c r="Q19" s="73"/>
      <c r="R19" s="73"/>
      <c r="S19" s="73"/>
      <c r="T19" s="73"/>
      <c r="U19" s="89">
        <f t="shared" si="3"/>
        <v>0</v>
      </c>
      <c r="V19" s="87"/>
      <c r="W19" s="73"/>
      <c r="X19" s="73"/>
      <c r="Y19" s="73"/>
      <c r="Z19" s="73"/>
      <c r="AA19" s="89">
        <f t="shared" si="4"/>
        <v>0</v>
      </c>
      <c r="AB19" s="87"/>
      <c r="AC19" s="73"/>
      <c r="AD19" s="73"/>
      <c r="AE19" s="73"/>
      <c r="AF19" s="73"/>
      <c r="AG19" s="89">
        <f t="shared" si="5"/>
        <v>0</v>
      </c>
      <c r="AH19" s="92"/>
      <c r="AI19" s="94"/>
      <c r="AJ19" s="94"/>
      <c r="AK19" s="94"/>
      <c r="AL19" s="94"/>
      <c r="AM19" s="95">
        <f t="shared" si="6"/>
        <v>0</v>
      </c>
      <c r="AN19" s="87"/>
      <c r="AO19" s="73"/>
      <c r="AP19" s="73"/>
      <c r="AQ19" s="73"/>
      <c r="AR19" s="73"/>
      <c r="AS19" s="89">
        <f t="shared" si="7"/>
        <v>0</v>
      </c>
    </row>
    <row r="20">
      <c r="A20" s="3"/>
      <c r="B20" s="12" t="s">
        <v>57</v>
      </c>
      <c r="C20" s="7"/>
      <c r="D20" s="96">
        <f t="shared" ref="D20:AS20" si="8">SUM(D5:D19)</f>
        <v>13</v>
      </c>
      <c r="E20" s="97">
        <f t="shared" si="8"/>
        <v>0</v>
      </c>
      <c r="F20" s="97">
        <f t="shared" si="8"/>
        <v>0</v>
      </c>
      <c r="G20" s="97">
        <f t="shared" si="8"/>
        <v>0</v>
      </c>
      <c r="H20" s="97">
        <f t="shared" si="8"/>
        <v>0</v>
      </c>
      <c r="I20" s="98">
        <f t="shared" si="8"/>
        <v>0</v>
      </c>
      <c r="J20" s="96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98">
        <f t="shared" si="8"/>
        <v>0</v>
      </c>
      <c r="P20" s="96">
        <f t="shared" si="8"/>
        <v>0</v>
      </c>
      <c r="Q20" s="97">
        <f t="shared" si="8"/>
        <v>0</v>
      </c>
      <c r="R20" s="97">
        <f t="shared" si="8"/>
        <v>0</v>
      </c>
      <c r="S20" s="97">
        <f t="shared" si="8"/>
        <v>0</v>
      </c>
      <c r="T20" s="97">
        <f t="shared" si="8"/>
        <v>0</v>
      </c>
      <c r="U20" s="98">
        <f t="shared" si="8"/>
        <v>0</v>
      </c>
      <c r="V20" s="96">
        <f t="shared" si="8"/>
        <v>0</v>
      </c>
      <c r="W20" s="97">
        <f t="shared" si="8"/>
        <v>0</v>
      </c>
      <c r="X20" s="97">
        <f t="shared" si="8"/>
        <v>0</v>
      </c>
      <c r="Y20" s="97">
        <f t="shared" si="8"/>
        <v>0</v>
      </c>
      <c r="Z20" s="97">
        <f t="shared" si="8"/>
        <v>0</v>
      </c>
      <c r="AA20" s="98">
        <f t="shared" si="8"/>
        <v>0</v>
      </c>
      <c r="AB20" s="96">
        <f t="shared" si="8"/>
        <v>0</v>
      </c>
      <c r="AC20" s="97">
        <f t="shared" si="8"/>
        <v>0</v>
      </c>
      <c r="AD20" s="97">
        <f t="shared" si="8"/>
        <v>0</v>
      </c>
      <c r="AE20" s="97">
        <f t="shared" si="8"/>
        <v>0</v>
      </c>
      <c r="AF20" s="97">
        <f t="shared" si="8"/>
        <v>0</v>
      </c>
      <c r="AG20" s="98">
        <f t="shared" si="8"/>
        <v>0</v>
      </c>
      <c r="AH20" s="96">
        <f t="shared" si="8"/>
        <v>0</v>
      </c>
      <c r="AI20" s="97">
        <f t="shared" si="8"/>
        <v>0</v>
      </c>
      <c r="AJ20" s="97">
        <f t="shared" si="8"/>
        <v>0</v>
      </c>
      <c r="AK20" s="97">
        <f t="shared" si="8"/>
        <v>0</v>
      </c>
      <c r="AL20" s="97">
        <f t="shared" si="8"/>
        <v>0</v>
      </c>
      <c r="AM20" s="98">
        <f t="shared" si="8"/>
        <v>0</v>
      </c>
      <c r="AN20" s="96">
        <f t="shared" si="8"/>
        <v>0</v>
      </c>
      <c r="AO20" s="97">
        <f t="shared" si="8"/>
        <v>0</v>
      </c>
      <c r="AP20" s="97">
        <f t="shared" si="8"/>
        <v>0</v>
      </c>
      <c r="AQ20" s="97">
        <f t="shared" si="8"/>
        <v>0</v>
      </c>
      <c r="AR20" s="97">
        <f t="shared" si="8"/>
        <v>0</v>
      </c>
      <c r="AS20" s="98">
        <f t="shared" si="8"/>
        <v>0</v>
      </c>
    </row>
    <row r="21" ht="15.75" customHeight="1">
      <c r="A21" s="3"/>
      <c r="B21" s="9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ht="15.75" customHeight="1">
      <c r="A22" s="3"/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ht="15.75" customHeight="1">
      <c r="A23" s="3"/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ht="15.75" customHeight="1">
      <c r="A24" s="3"/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ht="15.75" customHeight="1">
      <c r="A25" s="3"/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ht="15.75" customHeight="1">
      <c r="A26" s="3"/>
      <c r="B26" s="9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ht="15.75" customHeight="1">
      <c r="A27" s="3"/>
      <c r="B27" s="9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ht="15.75" customHeight="1">
      <c r="A28" s="3"/>
      <c r="B28" s="9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ht="15.75" customHeight="1">
      <c r="A29" s="3"/>
      <c r="B29" s="9"/>
      <c r="C29" s="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ht="15.75" customHeight="1">
      <c r="A30" s="3"/>
      <c r="B30" s="9"/>
      <c r="C30" s="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ht="15.75" customHeight="1">
      <c r="A31" s="3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ht="15.75" customHeight="1">
      <c r="A32" s="3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ht="15.75" customHeight="1">
      <c r="A33" s="3"/>
      <c r="B33" s="9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ht="15.75" customHeight="1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ht="15.75" customHeight="1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ht="15.75" customHeight="1">
      <c r="A36" s="3"/>
      <c r="B36" s="9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ht="15.75" customHeight="1">
      <c r="A37" s="3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ht="15.75" customHeight="1">
      <c r="A38" s="3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ht="15.75" customHeight="1">
      <c r="A39" s="3"/>
      <c r="B39" s="9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ht="15.75" customHeight="1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ht="15.75" customHeight="1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ht="15.75" customHeight="1">
      <c r="A42" s="3"/>
      <c r="B42" s="9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ht="15.75" customHeight="1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ht="15.75" customHeight="1">
      <c r="A44" s="3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ht="15.75" customHeight="1">
      <c r="A45" s="3"/>
      <c r="B45" s="9"/>
      <c r="C45" s="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ht="15.75" customHeight="1">
      <c r="A46" s="3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ht="15.75" customHeight="1">
      <c r="A47" s="3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ht="15.75" customHeight="1">
      <c r="A48" s="3"/>
      <c r="B48" s="9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ht="15.75" customHeight="1">
      <c r="A49" s="3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ht="15.75" customHeight="1">
      <c r="A50" s="3"/>
      <c r="B50" s="9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ht="15.75" customHeight="1">
      <c r="A51" s="3"/>
      <c r="B51" s="9"/>
      <c r="C51" s="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ht="15.75" customHeight="1">
      <c r="A52" s="3"/>
      <c r="B52" s="9"/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ht="15.75" customHeight="1">
      <c r="A53" s="3"/>
      <c r="B53" s="9"/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ht="15.75" customHeight="1">
      <c r="A54" s="3"/>
      <c r="B54" s="9"/>
      <c r="C54" s="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ht="15.75" customHeight="1">
      <c r="A55" s="3"/>
      <c r="B55" s="9"/>
      <c r="C55" s="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ht="15.75" customHeight="1">
      <c r="A56" s="3"/>
      <c r="B56" s="9"/>
      <c r="C56" s="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ht="15.75" customHeight="1">
      <c r="A57" s="3"/>
      <c r="B57" s="9"/>
      <c r="C57" s="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ht="15.75" customHeight="1">
      <c r="A58" s="3"/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ht="15.75" customHeight="1">
      <c r="A59" s="3"/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ht="15.75" customHeight="1">
      <c r="A60" s="3"/>
      <c r="B60" s="9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ht="15.75" customHeight="1">
      <c r="A61" s="3"/>
      <c r="B61" s="9"/>
      <c r="C61" s="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ht="15.75" customHeight="1">
      <c r="A62" s="3"/>
      <c r="B62" s="9"/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ht="15.75" customHeight="1">
      <c r="A63" s="3"/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ht="15.75" customHeight="1">
      <c r="A64" s="3"/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ht="15.75" customHeight="1">
      <c r="A65" s="3"/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ht="15.75" customHeight="1">
      <c r="A66" s="3"/>
      <c r="B66" s="9"/>
      <c r="C66" s="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ht="15.75" customHeight="1">
      <c r="A67" s="3"/>
      <c r="B67" s="9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ht="15.75" customHeight="1">
      <c r="A68" s="3"/>
      <c r="B68" s="9"/>
      <c r="C68" s="9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ht="15.75" customHeight="1">
      <c r="A69" s="3"/>
      <c r="B69" s="9"/>
      <c r="C69" s="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ht="15.75" customHeight="1">
      <c r="A70" s="3"/>
      <c r="B70" s="9"/>
      <c r="C70" s="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ht="15.75" customHeight="1">
      <c r="A71" s="3"/>
      <c r="B71" s="9"/>
      <c r="C71" s="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ht="15.75" customHeight="1">
      <c r="A72" s="3"/>
      <c r="B72" s="9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ht="15.75" customHeight="1">
      <c r="A73" s="3"/>
      <c r="B73" s="9"/>
      <c r="C73" s="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ht="15.75" customHeight="1">
      <c r="A74" s="3"/>
      <c r="B74" s="9"/>
      <c r="C74" s="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ht="15.75" customHeight="1">
      <c r="A75" s="3"/>
      <c r="B75" s="9"/>
      <c r="C75" s="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ht="15.75" customHeight="1">
      <c r="A76" s="3"/>
      <c r="B76" s="9"/>
      <c r="C76" s="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ht="15.75" customHeight="1">
      <c r="A77" s="3"/>
      <c r="B77" s="9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ht="15.75" customHeight="1">
      <c r="A78" s="3"/>
      <c r="B78" s="9"/>
      <c r="C78" s="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ht="15.75" customHeight="1">
      <c r="A79" s="3"/>
      <c r="B79" s="9"/>
      <c r="C79" s="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ht="15.75" customHeight="1">
      <c r="A80" s="3"/>
      <c r="B80" s="9"/>
      <c r="C80" s="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ht="15.75" customHeight="1">
      <c r="A81" s="3"/>
      <c r="B81" s="9"/>
      <c r="C81" s="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ht="15.75" customHeight="1">
      <c r="A82" s="3"/>
      <c r="B82" s="9"/>
      <c r="C82" s="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ht="15.75" customHeight="1">
      <c r="A83" s="3"/>
      <c r="B83" s="9"/>
      <c r="C83" s="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ht="15.75" customHeight="1">
      <c r="A84" s="3"/>
      <c r="B84" s="9"/>
      <c r="C84" s="9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ht="15.75" customHeight="1">
      <c r="A85" s="3"/>
      <c r="B85" s="9"/>
      <c r="C85" s="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ht="15.75" customHeight="1">
      <c r="A86" s="3"/>
      <c r="B86" s="9"/>
      <c r="C86" s="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ht="15.75" customHeight="1">
      <c r="A87" s="3"/>
      <c r="B87" s="9"/>
      <c r="C87" s="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ht="15.75" customHeight="1">
      <c r="A88" s="3"/>
      <c r="B88" s="9"/>
      <c r="C88" s="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ht="15.75" customHeight="1">
      <c r="A89" s="3"/>
      <c r="B89" s="9"/>
      <c r="C89" s="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ht="15.75" customHeight="1">
      <c r="A90" s="3"/>
      <c r="B90" s="9"/>
      <c r="C90" s="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ht="15.75" customHeight="1">
      <c r="A91" s="3"/>
      <c r="B91" s="9"/>
      <c r="C91" s="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ht="15.75" customHeight="1">
      <c r="A92" s="3"/>
      <c r="B92" s="9"/>
      <c r="C92" s="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ht="15.75" customHeight="1">
      <c r="A93" s="3"/>
      <c r="B93" s="9"/>
      <c r="C93" s="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ht="15.75" customHeight="1">
      <c r="A94" s="3"/>
      <c r="B94" s="9"/>
      <c r="C94" s="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ht="15.75" customHeight="1">
      <c r="A95" s="3"/>
      <c r="B95" s="9"/>
      <c r="C95" s="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ht="15.75" customHeight="1">
      <c r="A96" s="3"/>
      <c r="B96" s="9"/>
      <c r="C96" s="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ht="15.75" customHeight="1">
      <c r="A97" s="3"/>
      <c r="B97" s="9"/>
      <c r="C97" s="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ht="15.75" customHeight="1">
      <c r="A98" s="3"/>
      <c r="B98" s="9"/>
      <c r="C98" s="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ht="15.75" customHeight="1">
      <c r="A99" s="3"/>
      <c r="B99" s="9"/>
      <c r="C99" s="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ht="15.75" customHeight="1">
      <c r="A100" s="3"/>
      <c r="B100" s="9"/>
      <c r="C100" s="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ht="15.75" customHeight="1">
      <c r="A101" s="3"/>
      <c r="B101" s="9"/>
      <c r="C101" s="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ht="15.75" customHeight="1">
      <c r="A102" s="3"/>
      <c r="B102" s="9"/>
      <c r="C102" s="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ht="15.75" customHeight="1">
      <c r="A103" s="3"/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ht="15.75" customHeight="1">
      <c r="A104" s="3"/>
      <c r="B104" s="9"/>
      <c r="C104" s="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ht="15.75" customHeight="1">
      <c r="A105" s="3"/>
      <c r="B105" s="9"/>
      <c r="C105" s="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ht="15.75" customHeight="1">
      <c r="A106" s="3"/>
      <c r="B106" s="9"/>
      <c r="C106" s="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ht="15.75" customHeight="1">
      <c r="A107" s="3"/>
      <c r="B107" s="9"/>
      <c r="C107" s="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ht="15.75" customHeight="1">
      <c r="A108" s="3"/>
      <c r="B108" s="9"/>
      <c r="C108" s="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ht="15.75" customHeight="1">
      <c r="A109" s="3"/>
      <c r="B109" s="9"/>
      <c r="C109" s="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ht="15.75" customHeight="1">
      <c r="A110" s="3"/>
      <c r="B110" s="9"/>
      <c r="C110" s="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ht="15.75" customHeight="1">
      <c r="A111" s="3"/>
      <c r="B111" s="9"/>
      <c r="C111" s="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ht="15.75" customHeight="1">
      <c r="A112" s="3"/>
      <c r="B112" s="9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ht="15.75" customHeight="1">
      <c r="A113" s="3"/>
      <c r="B113" s="9"/>
      <c r="C113" s="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ht="15.75" customHeight="1">
      <c r="A114" s="3"/>
      <c r="B114" s="9"/>
      <c r="C114" s="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ht="15.75" customHeight="1">
      <c r="A115" s="3"/>
      <c r="B115" s="9"/>
      <c r="C115" s="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ht="15.75" customHeight="1">
      <c r="A116" s="3"/>
      <c r="B116" s="9"/>
      <c r="C116" s="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ht="15.75" customHeight="1">
      <c r="A117" s="3"/>
      <c r="B117" s="9"/>
      <c r="C117" s="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ht="15.75" customHeight="1">
      <c r="A118" s="3"/>
      <c r="B118" s="9"/>
      <c r="C118" s="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ht="15.75" customHeight="1">
      <c r="A119" s="3"/>
      <c r="B119" s="9"/>
      <c r="C119" s="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ht="15.75" customHeight="1">
      <c r="A120" s="3"/>
      <c r="B120" s="9"/>
      <c r="C120" s="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ht="15.75" customHeight="1">
      <c r="A121" s="3"/>
      <c r="B121" s="9"/>
      <c r="C121" s="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ht="15.75" customHeight="1">
      <c r="A122" s="3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ht="15.75" customHeight="1">
      <c r="A123" s="3"/>
      <c r="B123" s="9"/>
      <c r="C123" s="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ht="15.75" customHeight="1">
      <c r="A124" s="3"/>
      <c r="B124" s="9"/>
      <c r="C124" s="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ht="15.75" customHeight="1">
      <c r="A125" s="3"/>
      <c r="B125" s="9"/>
      <c r="C125" s="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ht="15.75" customHeight="1">
      <c r="A126" s="3"/>
      <c r="B126" s="9"/>
      <c r="C126" s="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ht="15.75" customHeight="1">
      <c r="A127" s="3"/>
      <c r="B127" s="9"/>
      <c r="C127" s="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ht="15.75" customHeight="1">
      <c r="A128" s="3"/>
      <c r="B128" s="9"/>
      <c r="C128" s="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ht="15.75" customHeight="1">
      <c r="A129" s="3"/>
      <c r="B129" s="9"/>
      <c r="C129" s="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ht="15.75" customHeight="1">
      <c r="A130" s="3"/>
      <c r="B130" s="9"/>
      <c r="C130" s="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ht="15.75" customHeight="1">
      <c r="A131" s="3"/>
      <c r="B131" s="9"/>
      <c r="C131" s="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ht="15.75" customHeight="1">
      <c r="A132" s="3"/>
      <c r="B132" s="9"/>
      <c r="C132" s="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ht="15.75" customHeight="1">
      <c r="A133" s="3"/>
      <c r="B133" s="9"/>
      <c r="C133" s="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ht="15.75" customHeight="1">
      <c r="A134" s="3"/>
      <c r="B134" s="9"/>
      <c r="C134" s="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ht="15.75" customHeight="1">
      <c r="A135" s="3"/>
      <c r="B135" s="9"/>
      <c r="C135" s="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ht="15.75" customHeight="1">
      <c r="A136" s="3"/>
      <c r="B136" s="9"/>
      <c r="C136" s="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ht="15.75" customHeight="1">
      <c r="A137" s="3"/>
      <c r="B137" s="9"/>
      <c r="C137" s="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ht="15.75" customHeight="1">
      <c r="A138" s="3"/>
      <c r="B138" s="9"/>
      <c r="C138" s="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ht="15.75" customHeight="1">
      <c r="A139" s="3"/>
      <c r="B139" s="9"/>
      <c r="C139" s="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ht="15.75" customHeight="1">
      <c r="A140" s="3"/>
      <c r="B140" s="9"/>
      <c r="C140" s="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ht="15.75" customHeight="1">
      <c r="A141" s="3"/>
      <c r="B141" s="9"/>
      <c r="C141" s="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ht="15.75" customHeight="1">
      <c r="A142" s="3"/>
      <c r="B142" s="9"/>
      <c r="C142" s="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ht="15.75" customHeight="1">
      <c r="A143" s="3"/>
      <c r="B143" s="9"/>
      <c r="C143" s="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ht="15.75" customHeight="1">
      <c r="A144" s="3"/>
      <c r="B144" s="9"/>
      <c r="C144" s="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ht="15.75" customHeight="1">
      <c r="A145" s="3"/>
      <c r="B145" s="9"/>
      <c r="C145" s="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ht="15.75" customHeight="1">
      <c r="A146" s="3"/>
      <c r="B146" s="9"/>
      <c r="C146" s="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ht="15.75" customHeight="1">
      <c r="A147" s="3"/>
      <c r="B147" s="9"/>
      <c r="C147" s="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ht="15.75" customHeight="1">
      <c r="A148" s="3"/>
      <c r="B148" s="9"/>
      <c r="C148" s="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ht="15.75" customHeight="1">
      <c r="A149" s="3"/>
      <c r="B149" s="9"/>
      <c r="C149" s="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ht="15.75" customHeight="1">
      <c r="A150" s="3"/>
      <c r="B150" s="9"/>
      <c r="C150" s="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ht="15.75" customHeight="1">
      <c r="A151" s="3"/>
      <c r="B151" s="9"/>
      <c r="C151" s="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ht="15.75" customHeight="1">
      <c r="A152" s="3"/>
      <c r="B152" s="9"/>
      <c r="C152" s="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ht="15.75" customHeight="1">
      <c r="A153" s="3"/>
      <c r="B153" s="9"/>
      <c r="C153" s="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ht="15.75" customHeight="1">
      <c r="A154" s="3"/>
      <c r="B154" s="9"/>
      <c r="C154" s="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ht="15.75" customHeight="1">
      <c r="A155" s="3"/>
      <c r="B155" s="9"/>
      <c r="C155" s="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ht="15.75" customHeight="1">
      <c r="A156" s="3"/>
      <c r="B156" s="9"/>
      <c r="C156" s="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ht="15.75" customHeight="1">
      <c r="A157" s="3"/>
      <c r="B157" s="9"/>
      <c r="C157" s="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ht="15.75" customHeight="1">
      <c r="A158" s="3"/>
      <c r="B158" s="9"/>
      <c r="C158" s="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ht="15.75" customHeight="1">
      <c r="A159" s="3"/>
      <c r="B159" s="9"/>
      <c r="C159" s="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ht="15.75" customHeight="1">
      <c r="A160" s="3"/>
      <c r="B160" s="9"/>
      <c r="C160" s="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ht="15.75" customHeight="1">
      <c r="A161" s="3"/>
      <c r="B161" s="9"/>
      <c r="C161" s="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ht="15.75" customHeight="1">
      <c r="A162" s="3"/>
      <c r="B162" s="9"/>
      <c r="C162" s="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ht="15.75" customHeight="1">
      <c r="A163" s="3"/>
      <c r="B163" s="9"/>
      <c r="C163" s="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ht="15.75" customHeight="1">
      <c r="A164" s="3"/>
      <c r="B164" s="9"/>
      <c r="C164" s="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ht="15.75" customHeight="1">
      <c r="A165" s="3"/>
      <c r="B165" s="9"/>
      <c r="C165" s="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ht="15.75" customHeight="1">
      <c r="A166" s="3"/>
      <c r="B166" s="9"/>
      <c r="C166" s="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ht="15.75" customHeight="1">
      <c r="A167" s="3"/>
      <c r="B167" s="9"/>
      <c r="C167" s="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ht="15.75" customHeight="1">
      <c r="A168" s="3"/>
      <c r="B168" s="9"/>
      <c r="C168" s="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ht="15.75" customHeight="1">
      <c r="A169" s="3"/>
      <c r="B169" s="9"/>
      <c r="C169" s="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ht="15.75" customHeight="1">
      <c r="A170" s="3"/>
      <c r="B170" s="9"/>
      <c r="C170" s="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ht="15.75" customHeight="1">
      <c r="A171" s="3"/>
      <c r="B171" s="9"/>
      <c r="C171" s="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ht="15.75" customHeight="1">
      <c r="A172" s="3"/>
      <c r="B172" s="9"/>
      <c r="C172" s="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ht="15.75" customHeight="1">
      <c r="A173" s="3"/>
      <c r="B173" s="9"/>
      <c r="C173" s="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ht="15.75" customHeight="1">
      <c r="A174" s="3"/>
      <c r="B174" s="9"/>
      <c r="C174" s="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ht="15.75" customHeight="1">
      <c r="A175" s="3"/>
      <c r="B175" s="9"/>
      <c r="C175" s="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ht="15.75" customHeight="1">
      <c r="A176" s="3"/>
      <c r="B176" s="9"/>
      <c r="C176" s="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ht="15.75" customHeight="1">
      <c r="A177" s="3"/>
      <c r="B177" s="9"/>
      <c r="C177" s="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ht="15.75" customHeight="1">
      <c r="A178" s="3"/>
      <c r="B178" s="9"/>
      <c r="C178" s="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ht="15.75" customHeight="1">
      <c r="A179" s="3"/>
      <c r="B179" s="9"/>
      <c r="C179" s="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ht="15.75" customHeight="1">
      <c r="A180" s="3"/>
      <c r="B180" s="9"/>
      <c r="C180" s="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ht="15.75" customHeight="1">
      <c r="A181" s="3"/>
      <c r="B181" s="9"/>
      <c r="C181" s="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ht="15.75" customHeight="1">
      <c r="A182" s="3"/>
      <c r="B182" s="9"/>
      <c r="C182" s="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ht="15.75" customHeight="1">
      <c r="A183" s="3"/>
      <c r="B183" s="9"/>
      <c r="C183" s="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ht="15.75" customHeight="1">
      <c r="A184" s="3"/>
      <c r="B184" s="9"/>
      <c r="C184" s="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ht="15.75" customHeight="1">
      <c r="A185" s="3"/>
      <c r="B185" s="9"/>
      <c r="C185" s="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ht="15.75" customHeight="1">
      <c r="A186" s="3"/>
      <c r="B186" s="9"/>
      <c r="C186" s="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ht="15.75" customHeight="1">
      <c r="A187" s="3"/>
      <c r="B187" s="9"/>
      <c r="C187" s="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ht="15.75" customHeight="1">
      <c r="A188" s="3"/>
      <c r="B188" s="9"/>
      <c r="C188" s="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ht="15.75" customHeight="1">
      <c r="A189" s="3"/>
      <c r="B189" s="9"/>
      <c r="C189" s="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ht="15.75" customHeight="1">
      <c r="A190" s="3"/>
      <c r="B190" s="9"/>
      <c r="C190" s="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ht="15.75" customHeight="1">
      <c r="A191" s="3"/>
      <c r="B191" s="9"/>
      <c r="C191" s="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ht="15.75" customHeight="1">
      <c r="A192" s="3"/>
      <c r="B192" s="9"/>
      <c r="C192" s="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ht="15.75" customHeight="1">
      <c r="A193" s="3"/>
      <c r="B193" s="9"/>
      <c r="C193" s="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ht="15.75" customHeight="1">
      <c r="A194" s="3"/>
      <c r="B194" s="9"/>
      <c r="C194" s="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ht="15.75" customHeight="1">
      <c r="A195" s="3"/>
      <c r="B195" s="9"/>
      <c r="C195" s="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ht="15.75" customHeight="1">
      <c r="A196" s="3"/>
      <c r="B196" s="9"/>
      <c r="C196" s="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ht="15.75" customHeight="1">
      <c r="A197" s="3"/>
      <c r="B197" s="9"/>
      <c r="C197" s="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ht="15.75" customHeight="1">
      <c r="A198" s="3"/>
      <c r="B198" s="9"/>
      <c r="C198" s="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ht="15.75" customHeight="1">
      <c r="A199" s="3"/>
      <c r="B199" s="9"/>
      <c r="C199" s="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ht="15.75" customHeight="1">
      <c r="A200" s="3"/>
      <c r="B200" s="9"/>
      <c r="C200" s="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ht="15.75" customHeight="1">
      <c r="A201" s="3"/>
      <c r="B201" s="9"/>
      <c r="C201" s="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ht="15.75" customHeight="1">
      <c r="A202" s="3"/>
      <c r="B202" s="9"/>
      <c r="C202" s="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ht="15.75" customHeight="1">
      <c r="A203" s="3"/>
      <c r="B203" s="9"/>
      <c r="C203" s="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ht="15.75" customHeight="1">
      <c r="A204" s="3"/>
      <c r="B204" s="9"/>
      <c r="C204" s="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ht="15.75" customHeight="1">
      <c r="A205" s="3"/>
      <c r="B205" s="9"/>
      <c r="C205" s="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ht="15.75" customHeight="1">
      <c r="A206" s="3"/>
      <c r="B206" s="9"/>
      <c r="C206" s="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ht="15.75" customHeight="1">
      <c r="A207" s="3"/>
      <c r="B207" s="9"/>
      <c r="C207" s="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ht="15.75" customHeight="1">
      <c r="A208" s="3"/>
      <c r="B208" s="9"/>
      <c r="C208" s="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ht="15.75" customHeight="1">
      <c r="A209" s="3"/>
      <c r="B209" s="9"/>
      <c r="C209" s="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ht="15.75" customHeight="1">
      <c r="A210" s="3"/>
      <c r="B210" s="9"/>
      <c r="C210" s="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ht="15.75" customHeight="1">
      <c r="A211" s="3"/>
      <c r="B211" s="9"/>
      <c r="C211" s="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ht="15.75" customHeight="1">
      <c r="A212" s="3"/>
      <c r="B212" s="9"/>
      <c r="C212" s="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ht="15.75" customHeight="1">
      <c r="A213" s="3"/>
      <c r="B213" s="9"/>
      <c r="C213" s="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ht="15.75" customHeight="1">
      <c r="A214" s="3"/>
      <c r="B214" s="9"/>
      <c r="C214" s="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ht="15.75" customHeight="1">
      <c r="A215" s="3"/>
      <c r="B215" s="9"/>
      <c r="C215" s="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ht="15.75" customHeight="1">
      <c r="A216" s="3"/>
      <c r="B216" s="9"/>
      <c r="C216" s="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ht="15.75" customHeight="1">
      <c r="A217" s="3"/>
      <c r="B217" s="9"/>
      <c r="C217" s="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ht="15.75" customHeight="1">
      <c r="A218" s="3"/>
      <c r="B218" s="9"/>
      <c r="C218" s="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ht="15.75" customHeight="1">
      <c r="A219" s="3"/>
      <c r="B219" s="9"/>
      <c r="C219" s="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ht="15.75" customHeight="1">
      <c r="A220" s="3"/>
      <c r="B220" s="9"/>
      <c r="C220" s="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ht="15.75" customHeight="1">
      <c r="A221" s="3"/>
      <c r="B221" s="9"/>
      <c r="C221" s="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ht="15.75" customHeight="1">
      <c r="A222" s="3"/>
      <c r="B222" s="9"/>
      <c r="C222" s="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ht="15.75" customHeight="1">
      <c r="A223" s="3"/>
      <c r="B223" s="9"/>
      <c r="C223" s="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ht="15.75" customHeight="1">
      <c r="A224" s="3"/>
      <c r="B224" s="9"/>
      <c r="C224" s="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ht="15.75" customHeight="1">
      <c r="A225" s="3"/>
      <c r="B225" s="9"/>
      <c r="C225" s="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ht="15.75" customHeight="1">
      <c r="A226" s="3"/>
      <c r="B226" s="9"/>
      <c r="C226" s="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ht="15.75" customHeight="1">
      <c r="A227" s="3"/>
      <c r="B227" s="9"/>
      <c r="C227" s="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ht="15.75" customHeight="1">
      <c r="A228" s="3"/>
      <c r="B228" s="9"/>
      <c r="C228" s="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ht="15.75" customHeight="1">
      <c r="A229" s="3"/>
      <c r="B229" s="9"/>
      <c r="C229" s="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ht="15.75" customHeight="1">
      <c r="A230" s="3"/>
      <c r="B230" s="9"/>
      <c r="C230" s="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ht="15.75" customHeight="1">
      <c r="A231" s="3"/>
      <c r="B231" s="9"/>
      <c r="C231" s="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ht="15.75" customHeight="1">
      <c r="A232" s="3"/>
      <c r="B232" s="9"/>
      <c r="C232" s="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ht="15.75" customHeight="1">
      <c r="A233" s="3"/>
      <c r="B233" s="9"/>
      <c r="C233" s="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ht="15.75" customHeight="1">
      <c r="A234" s="3"/>
      <c r="B234" s="9"/>
      <c r="C234" s="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ht="15.75" customHeight="1">
      <c r="A235" s="3"/>
      <c r="B235" s="9"/>
      <c r="C235" s="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ht="15.75" customHeight="1">
      <c r="A236" s="3"/>
      <c r="B236" s="9"/>
      <c r="C236" s="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ht="15.75" customHeight="1">
      <c r="A237" s="3"/>
      <c r="B237" s="9"/>
      <c r="C237" s="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ht="15.75" customHeight="1">
      <c r="A238" s="3"/>
      <c r="B238" s="9"/>
      <c r="C238" s="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ht="15.75" customHeight="1">
      <c r="A239" s="3"/>
      <c r="B239" s="9"/>
      <c r="C239" s="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ht="15.75" customHeight="1">
      <c r="A240" s="3"/>
      <c r="B240" s="9"/>
      <c r="C240" s="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ht="15.75" customHeight="1">
      <c r="A241" s="3"/>
      <c r="B241" s="9"/>
      <c r="C241" s="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ht="15.75" customHeight="1">
      <c r="A242" s="3"/>
      <c r="B242" s="9"/>
      <c r="C242" s="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ht="15.75" customHeight="1">
      <c r="A243" s="3"/>
      <c r="B243" s="9"/>
      <c r="C243" s="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ht="15.75" customHeight="1">
      <c r="A244" s="3"/>
      <c r="B244" s="9"/>
      <c r="C244" s="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ht="15.75" customHeight="1">
      <c r="A245" s="3"/>
      <c r="B245" s="9"/>
      <c r="C245" s="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ht="15.75" customHeight="1">
      <c r="A246" s="3"/>
      <c r="B246" s="9"/>
      <c r="C246" s="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ht="15.75" customHeight="1">
      <c r="A247" s="3"/>
      <c r="B247" s="9"/>
      <c r="C247" s="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ht="15.75" customHeight="1">
      <c r="A248" s="3"/>
      <c r="B248" s="9"/>
      <c r="C248" s="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ht="15.75" customHeight="1">
      <c r="A249" s="3"/>
      <c r="B249" s="9"/>
      <c r="C249" s="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ht="15.75" customHeight="1">
      <c r="A250" s="3"/>
      <c r="B250" s="9"/>
      <c r="C250" s="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ht="15.75" customHeight="1">
      <c r="A251" s="3"/>
      <c r="B251" s="9"/>
      <c r="C251" s="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ht="15.75" customHeight="1">
      <c r="A252" s="3"/>
      <c r="B252" s="9"/>
      <c r="C252" s="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ht="15.75" customHeight="1">
      <c r="A253" s="3"/>
      <c r="B253" s="9"/>
      <c r="C253" s="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ht="15.75" customHeight="1">
      <c r="A254" s="3"/>
      <c r="B254" s="9"/>
      <c r="C254" s="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ht="15.75" customHeight="1">
      <c r="A255" s="3"/>
      <c r="B255" s="9"/>
      <c r="C255" s="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ht="15.75" customHeight="1">
      <c r="A256" s="3"/>
      <c r="B256" s="9"/>
      <c r="C256" s="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ht="15.75" customHeight="1">
      <c r="A257" s="3"/>
      <c r="B257" s="9"/>
      <c r="C257" s="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ht="15.75" customHeight="1">
      <c r="A258" s="3"/>
      <c r="B258" s="9"/>
      <c r="C258" s="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ht="15.75" customHeight="1">
      <c r="A259" s="3"/>
      <c r="B259" s="9"/>
      <c r="C259" s="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ht="15.75" customHeight="1">
      <c r="A260" s="3"/>
      <c r="B260" s="9"/>
      <c r="C260" s="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ht="15.75" customHeight="1">
      <c r="A261" s="3"/>
      <c r="B261" s="9"/>
      <c r="C261" s="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ht="15.75" customHeight="1">
      <c r="A262" s="3"/>
      <c r="B262" s="9"/>
      <c r="C262" s="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ht="15.75" customHeight="1">
      <c r="A263" s="3"/>
      <c r="B263" s="9"/>
      <c r="C263" s="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ht="15.75" customHeight="1">
      <c r="A264" s="3"/>
      <c r="B264" s="9"/>
      <c r="C264" s="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ht="15.75" customHeight="1">
      <c r="A265" s="3"/>
      <c r="B265" s="9"/>
      <c r="C265" s="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ht="15.75" customHeight="1">
      <c r="A266" s="3"/>
      <c r="B266" s="9"/>
      <c r="C266" s="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ht="15.75" customHeight="1">
      <c r="A267" s="3"/>
      <c r="B267" s="9"/>
      <c r="C267" s="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ht="15.75" customHeight="1">
      <c r="A268" s="3"/>
      <c r="B268" s="9"/>
      <c r="C268" s="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ht="15.75" customHeight="1">
      <c r="A269" s="3"/>
      <c r="B269" s="9"/>
      <c r="C269" s="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ht="15.75" customHeight="1">
      <c r="A270" s="3"/>
      <c r="B270" s="9"/>
      <c r="C270" s="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ht="15.75" customHeight="1">
      <c r="A271" s="3"/>
      <c r="B271" s="9"/>
      <c r="C271" s="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ht="15.75" customHeight="1">
      <c r="A272" s="3"/>
      <c r="B272" s="9"/>
      <c r="C272" s="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</row>
    <row r="273" ht="15.75" customHeight="1">
      <c r="A273" s="3"/>
      <c r="B273" s="9"/>
      <c r="C273" s="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</row>
    <row r="274" ht="15.75" customHeight="1">
      <c r="A274" s="3"/>
      <c r="B274" s="9"/>
      <c r="C274" s="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</row>
    <row r="275" ht="15.75" customHeight="1">
      <c r="A275" s="3"/>
      <c r="B275" s="9"/>
      <c r="C275" s="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ht="15.75" customHeight="1">
      <c r="A276" s="3"/>
      <c r="B276" s="9"/>
      <c r="C276" s="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ht="15.75" customHeight="1">
      <c r="A277" s="3"/>
      <c r="B277" s="9"/>
      <c r="C277" s="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ht="15.75" customHeight="1">
      <c r="A278" s="3"/>
      <c r="B278" s="9"/>
      <c r="C278" s="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ht="15.75" customHeight="1">
      <c r="A279" s="3"/>
      <c r="B279" s="9"/>
      <c r="C279" s="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ht="15.75" customHeight="1">
      <c r="A280" s="3"/>
      <c r="B280" s="9"/>
      <c r="C280" s="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ht="15.75" customHeight="1">
      <c r="A281" s="3"/>
      <c r="B281" s="9"/>
      <c r="C281" s="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ht="15.75" customHeight="1">
      <c r="A282" s="3"/>
      <c r="B282" s="9"/>
      <c r="C282" s="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ht="15.75" customHeight="1">
      <c r="A283" s="3"/>
      <c r="B283" s="9"/>
      <c r="C283" s="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ht="15.75" customHeight="1">
      <c r="A284" s="3"/>
      <c r="B284" s="9"/>
      <c r="C284" s="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ht="15.75" customHeight="1">
      <c r="A285" s="3"/>
      <c r="B285" s="9"/>
      <c r="C285" s="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ht="15.75" customHeight="1">
      <c r="A286" s="3"/>
      <c r="B286" s="9"/>
      <c r="C286" s="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ht="15.75" customHeight="1">
      <c r="A287" s="3"/>
      <c r="B287" s="9"/>
      <c r="C287" s="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ht="15.75" customHeight="1">
      <c r="A288" s="3"/>
      <c r="B288" s="9"/>
      <c r="C288" s="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ht="15.75" customHeight="1">
      <c r="A289" s="3"/>
      <c r="B289" s="9"/>
      <c r="C289" s="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ht="15.75" customHeight="1">
      <c r="A290" s="3"/>
      <c r="B290" s="9"/>
      <c r="C290" s="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ht="15.75" customHeight="1">
      <c r="A291" s="3"/>
      <c r="B291" s="9"/>
      <c r="C291" s="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ht="15.75" customHeight="1">
      <c r="A292" s="3"/>
      <c r="B292" s="9"/>
      <c r="C292" s="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ht="15.75" customHeight="1">
      <c r="A293" s="3"/>
      <c r="B293" s="9"/>
      <c r="C293" s="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ht="15.75" customHeight="1">
      <c r="A294" s="3"/>
      <c r="B294" s="9"/>
      <c r="C294" s="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ht="15.75" customHeight="1">
      <c r="A295" s="3"/>
      <c r="B295" s="9"/>
      <c r="C295" s="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ht="15.75" customHeight="1">
      <c r="A296" s="3"/>
      <c r="B296" s="9"/>
      <c r="C296" s="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ht="15.75" customHeight="1">
      <c r="A297" s="3"/>
      <c r="B297" s="9"/>
      <c r="C297" s="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ht="15.75" customHeight="1">
      <c r="A298" s="3"/>
      <c r="B298" s="9"/>
      <c r="C298" s="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ht="15.75" customHeight="1">
      <c r="A299" s="3"/>
      <c r="B299" s="9"/>
      <c r="C299" s="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ht="15.75" customHeight="1">
      <c r="A300" s="3"/>
      <c r="B300" s="9"/>
      <c r="C300" s="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ht="15.75" customHeight="1">
      <c r="A301" s="3"/>
      <c r="B301" s="9"/>
      <c r="C301" s="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ht="15.75" customHeight="1">
      <c r="A302" s="3"/>
      <c r="B302" s="9"/>
      <c r="C302" s="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ht="15.75" customHeight="1">
      <c r="A303" s="3"/>
      <c r="B303" s="9"/>
      <c r="C303" s="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ht="15.75" customHeight="1">
      <c r="A304" s="3"/>
      <c r="B304" s="9"/>
      <c r="C304" s="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</row>
    <row r="305" ht="15.75" customHeight="1">
      <c r="A305" s="3"/>
      <c r="B305" s="9"/>
      <c r="C305" s="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</row>
    <row r="306" ht="15.75" customHeight="1">
      <c r="A306" s="3"/>
      <c r="B306" s="9"/>
      <c r="C306" s="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ht="15.75" customHeight="1">
      <c r="A307" s="3"/>
      <c r="B307" s="9"/>
      <c r="C307" s="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ht="15.75" customHeight="1">
      <c r="A308" s="3"/>
      <c r="B308" s="9"/>
      <c r="C308" s="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</row>
    <row r="309" ht="15.75" customHeight="1">
      <c r="A309" s="3"/>
      <c r="B309" s="9"/>
      <c r="C309" s="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ht="15.75" customHeight="1">
      <c r="A310" s="3"/>
      <c r="B310" s="9"/>
      <c r="C310" s="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ht="15.75" customHeight="1">
      <c r="A311" s="3"/>
      <c r="B311" s="9"/>
      <c r="C311" s="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ht="15.75" customHeight="1">
      <c r="A312" s="3"/>
      <c r="B312" s="9"/>
      <c r="C312" s="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ht="15.75" customHeight="1">
      <c r="A313" s="3"/>
      <c r="B313" s="9"/>
      <c r="C313" s="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ht="15.75" customHeight="1">
      <c r="A314" s="3"/>
      <c r="B314" s="9"/>
      <c r="C314" s="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</row>
    <row r="315" ht="15.75" customHeight="1">
      <c r="A315" s="3"/>
      <c r="B315" s="9"/>
      <c r="C315" s="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</row>
    <row r="316" ht="15.75" customHeight="1">
      <c r="A316" s="3"/>
      <c r="B316" s="9"/>
      <c r="C316" s="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</row>
    <row r="317" ht="15.75" customHeight="1">
      <c r="A317" s="3"/>
      <c r="B317" s="9"/>
      <c r="C317" s="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</row>
    <row r="318" ht="15.75" customHeight="1">
      <c r="A318" s="3"/>
      <c r="B318" s="9"/>
      <c r="C318" s="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ht="15.75" customHeight="1">
      <c r="A319" s="3"/>
      <c r="B319" s="9"/>
      <c r="C319" s="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</row>
    <row r="320" ht="15.75" customHeight="1">
      <c r="A320" s="3"/>
      <c r="B320" s="9"/>
      <c r="C320" s="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</row>
    <row r="321" ht="15.75" customHeight="1">
      <c r="A321" s="3"/>
      <c r="B321" s="9"/>
      <c r="C321" s="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ht="15.75" customHeight="1">
      <c r="A322" s="3"/>
      <c r="B322" s="9"/>
      <c r="C322" s="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ht="15.75" customHeight="1">
      <c r="A323" s="3"/>
      <c r="B323" s="9"/>
      <c r="C323" s="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ht="15.75" customHeight="1">
      <c r="A324" s="3"/>
      <c r="B324" s="9"/>
      <c r="C324" s="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ht="15.75" customHeight="1">
      <c r="A325" s="3"/>
      <c r="B325" s="9"/>
      <c r="C325" s="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ht="15.75" customHeight="1">
      <c r="A326" s="3"/>
      <c r="B326" s="9"/>
      <c r="C326" s="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ht="15.75" customHeight="1">
      <c r="A327" s="3"/>
      <c r="B327" s="9"/>
      <c r="C327" s="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ht="15.75" customHeight="1">
      <c r="A328" s="3"/>
      <c r="B328" s="9"/>
      <c r="C328" s="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ht="15.75" customHeight="1">
      <c r="A329" s="3"/>
      <c r="B329" s="9"/>
      <c r="C329" s="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ht="15.75" customHeight="1">
      <c r="A330" s="3"/>
      <c r="B330" s="9"/>
      <c r="C330" s="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ht="15.75" customHeight="1">
      <c r="A331" s="3"/>
      <c r="B331" s="9"/>
      <c r="C331" s="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ht="15.75" customHeight="1">
      <c r="A332" s="3"/>
      <c r="B332" s="9"/>
      <c r="C332" s="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ht="15.75" customHeight="1">
      <c r="A333" s="3"/>
      <c r="B333" s="9"/>
      <c r="C333" s="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ht="15.75" customHeight="1">
      <c r="A334" s="3"/>
      <c r="B334" s="9"/>
      <c r="C334" s="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ht="15.75" customHeight="1">
      <c r="A335" s="3"/>
      <c r="B335" s="9"/>
      <c r="C335" s="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ht="15.75" customHeight="1">
      <c r="A336" s="3"/>
      <c r="B336" s="9"/>
      <c r="C336" s="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ht="15.75" customHeight="1">
      <c r="A337" s="3"/>
      <c r="B337" s="9"/>
      <c r="C337" s="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ht="15.75" customHeight="1">
      <c r="A338" s="3"/>
      <c r="B338" s="9"/>
      <c r="C338" s="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ht="15.75" customHeight="1">
      <c r="A339" s="3"/>
      <c r="B339" s="9"/>
      <c r="C339" s="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ht="15.75" customHeight="1">
      <c r="A340" s="3"/>
      <c r="B340" s="9"/>
      <c r="C340" s="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ht="15.75" customHeight="1">
      <c r="A341" s="3"/>
      <c r="B341" s="9"/>
      <c r="C341" s="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ht="15.75" customHeight="1">
      <c r="A342" s="3"/>
      <c r="B342" s="9"/>
      <c r="C342" s="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ht="15.75" customHeight="1">
      <c r="A343" s="3"/>
      <c r="B343" s="9"/>
      <c r="C343" s="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ht="15.75" customHeight="1">
      <c r="A344" s="3"/>
      <c r="B344" s="9"/>
      <c r="C344" s="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</row>
    <row r="345" ht="15.75" customHeight="1">
      <c r="A345" s="3"/>
      <c r="B345" s="9"/>
      <c r="C345" s="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ht="15.75" customHeight="1">
      <c r="A346" s="3"/>
      <c r="B346" s="9"/>
      <c r="C346" s="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ht="15.75" customHeight="1">
      <c r="A347" s="3"/>
      <c r="B347" s="9"/>
      <c r="C347" s="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ht="15.75" customHeight="1">
      <c r="A348" s="3"/>
      <c r="B348" s="9"/>
      <c r="C348" s="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ht="15.75" customHeight="1">
      <c r="A349" s="3"/>
      <c r="B349" s="9"/>
      <c r="C349" s="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ht="15.75" customHeight="1">
      <c r="A350" s="3"/>
      <c r="B350" s="9"/>
      <c r="C350" s="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ht="15.75" customHeight="1">
      <c r="A351" s="3"/>
      <c r="B351" s="9"/>
      <c r="C351" s="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</row>
    <row r="352" ht="15.75" customHeight="1">
      <c r="A352" s="3"/>
      <c r="B352" s="9"/>
      <c r="C352" s="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</row>
    <row r="353" ht="15.75" customHeight="1">
      <c r="A353" s="3"/>
      <c r="B353" s="9"/>
      <c r="C353" s="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</row>
    <row r="354" ht="15.75" customHeight="1">
      <c r="A354" s="3"/>
      <c r="B354" s="9"/>
      <c r="C354" s="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ht="15.75" customHeight="1">
      <c r="A355" s="3"/>
      <c r="B355" s="9"/>
      <c r="C355" s="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ht="15.75" customHeight="1">
      <c r="A356" s="3"/>
      <c r="B356" s="9"/>
      <c r="C356" s="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ht="15.75" customHeight="1">
      <c r="A357" s="3"/>
      <c r="B357" s="9"/>
      <c r="C357" s="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ht="15.75" customHeight="1">
      <c r="A358" s="3"/>
      <c r="B358" s="9"/>
      <c r="C358" s="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ht="15.75" customHeight="1">
      <c r="A359" s="3"/>
      <c r="B359" s="9"/>
      <c r="C359" s="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ht="15.75" customHeight="1">
      <c r="A360" s="3"/>
      <c r="B360" s="9"/>
      <c r="C360" s="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ht="15.75" customHeight="1">
      <c r="A361" s="3"/>
      <c r="B361" s="9"/>
      <c r="C361" s="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ht="15.75" customHeight="1">
      <c r="A362" s="3"/>
      <c r="B362" s="9"/>
      <c r="C362" s="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ht="15.75" customHeight="1">
      <c r="A363" s="3"/>
      <c r="B363" s="9"/>
      <c r="C363" s="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ht="15.75" customHeight="1">
      <c r="A364" s="3"/>
      <c r="B364" s="9"/>
      <c r="C364" s="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ht="15.75" customHeight="1">
      <c r="A365" s="3"/>
      <c r="B365" s="9"/>
      <c r="C365" s="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ht="15.75" customHeight="1">
      <c r="A366" s="3"/>
      <c r="B366" s="9"/>
      <c r="C366" s="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ht="15.75" customHeight="1">
      <c r="A367" s="3"/>
      <c r="B367" s="9"/>
      <c r="C367" s="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</row>
    <row r="368" ht="15.75" customHeight="1">
      <c r="A368" s="3"/>
      <c r="B368" s="9"/>
      <c r="C368" s="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</row>
    <row r="369" ht="15.75" customHeight="1">
      <c r="A369" s="3"/>
      <c r="B369" s="9"/>
      <c r="C369" s="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</row>
    <row r="370" ht="15.75" customHeight="1">
      <c r="A370" s="3"/>
      <c r="B370" s="9"/>
      <c r="C370" s="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ht="15.75" customHeight="1">
      <c r="A371" s="3"/>
      <c r="B371" s="9"/>
      <c r="C371" s="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ht="15.75" customHeight="1">
      <c r="A372" s="3"/>
      <c r="B372" s="9"/>
      <c r="C372" s="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ht="15.75" customHeight="1">
      <c r="A373" s="3"/>
      <c r="B373" s="9"/>
      <c r="C373" s="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ht="15.75" customHeight="1">
      <c r="A374" s="3"/>
      <c r="B374" s="9"/>
      <c r="C374" s="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ht="15.75" customHeight="1">
      <c r="A375" s="3"/>
      <c r="B375" s="9"/>
      <c r="C375" s="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ht="15.75" customHeight="1">
      <c r="A376" s="3"/>
      <c r="B376" s="9"/>
      <c r="C376" s="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ht="15.75" customHeight="1">
      <c r="A377" s="3"/>
      <c r="B377" s="9"/>
      <c r="C377" s="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ht="15.75" customHeight="1">
      <c r="A378" s="3"/>
      <c r="B378" s="9"/>
      <c r="C378" s="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ht="15.75" customHeight="1">
      <c r="A379" s="3"/>
      <c r="B379" s="9"/>
      <c r="C379" s="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ht="15.75" customHeight="1">
      <c r="A380" s="3"/>
      <c r="B380" s="9"/>
      <c r="C380" s="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</row>
    <row r="381" ht="15.75" customHeight="1">
      <c r="A381" s="3"/>
      <c r="B381" s="9"/>
      <c r="C381" s="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</row>
    <row r="382" ht="15.75" customHeight="1">
      <c r="A382" s="3"/>
      <c r="B382" s="9"/>
      <c r="C382" s="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</row>
    <row r="383" ht="15.75" customHeight="1">
      <c r="A383" s="3"/>
      <c r="B383" s="9"/>
      <c r="C383" s="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</row>
    <row r="384" ht="15.75" customHeight="1">
      <c r="A384" s="3"/>
      <c r="B384" s="9"/>
      <c r="C384" s="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</row>
    <row r="385" ht="15.75" customHeight="1">
      <c r="A385" s="3"/>
      <c r="B385" s="9"/>
      <c r="C385" s="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</row>
    <row r="386" ht="15.75" customHeight="1">
      <c r="A386" s="3"/>
      <c r="B386" s="9"/>
      <c r="C386" s="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</row>
    <row r="387" ht="15.75" customHeight="1">
      <c r="A387" s="3"/>
      <c r="B387" s="9"/>
      <c r="C387" s="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</row>
    <row r="388" ht="15.75" customHeight="1">
      <c r="A388" s="3"/>
      <c r="B388" s="9"/>
      <c r="C388" s="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</row>
    <row r="389" ht="15.75" customHeight="1">
      <c r="A389" s="3"/>
      <c r="B389" s="9"/>
      <c r="C389" s="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</row>
    <row r="390" ht="15.75" customHeight="1">
      <c r="A390" s="3"/>
      <c r="B390" s="9"/>
      <c r="C390" s="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</row>
    <row r="391" ht="15.75" customHeight="1">
      <c r="A391" s="3"/>
      <c r="B391" s="9"/>
      <c r="C391" s="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</row>
    <row r="392" ht="15.75" customHeight="1">
      <c r="A392" s="3"/>
      <c r="B392" s="9"/>
      <c r="C392" s="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</row>
    <row r="393" ht="15.75" customHeight="1">
      <c r="A393" s="3"/>
      <c r="B393" s="9"/>
      <c r="C393" s="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</row>
    <row r="394" ht="15.75" customHeight="1">
      <c r="A394" s="3"/>
      <c r="B394" s="9"/>
      <c r="C394" s="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</row>
    <row r="395" ht="15.75" customHeight="1">
      <c r="A395" s="3"/>
      <c r="B395" s="9"/>
      <c r="C395" s="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</row>
    <row r="396" ht="15.75" customHeight="1">
      <c r="A396" s="3"/>
      <c r="B396" s="9"/>
      <c r="C396" s="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</row>
    <row r="397" ht="15.75" customHeight="1">
      <c r="A397" s="3"/>
      <c r="B397" s="9"/>
      <c r="C397" s="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</row>
    <row r="398" ht="15.75" customHeight="1">
      <c r="A398" s="3"/>
      <c r="B398" s="9"/>
      <c r="C398" s="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</row>
    <row r="399" ht="15.75" customHeight="1">
      <c r="A399" s="3"/>
      <c r="B399" s="9"/>
      <c r="C399" s="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</row>
    <row r="400" ht="15.75" customHeight="1">
      <c r="A400" s="3"/>
      <c r="B400" s="9"/>
      <c r="C400" s="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</row>
    <row r="401" ht="15.75" customHeight="1">
      <c r="A401" s="3"/>
      <c r="B401" s="9"/>
      <c r="C401" s="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</row>
    <row r="402" ht="15.75" customHeight="1">
      <c r="A402" s="3"/>
      <c r="B402" s="9"/>
      <c r="C402" s="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</row>
    <row r="403" ht="15.75" customHeight="1">
      <c r="A403" s="3"/>
      <c r="B403" s="9"/>
      <c r="C403" s="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</row>
    <row r="404" ht="15.75" customHeight="1">
      <c r="A404" s="3"/>
      <c r="B404" s="9"/>
      <c r="C404" s="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</row>
    <row r="405" ht="15.75" customHeight="1">
      <c r="A405" s="3"/>
      <c r="B405" s="9"/>
      <c r="C405" s="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</row>
    <row r="406" ht="15.75" customHeight="1">
      <c r="A406" s="3"/>
      <c r="B406" s="9"/>
      <c r="C406" s="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</row>
    <row r="407" ht="15.75" customHeight="1">
      <c r="A407" s="3"/>
      <c r="B407" s="9"/>
      <c r="C407" s="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</row>
    <row r="408" ht="15.75" customHeight="1">
      <c r="A408" s="3"/>
      <c r="B408" s="9"/>
      <c r="C408" s="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</row>
    <row r="409" ht="15.75" customHeight="1">
      <c r="A409" s="3"/>
      <c r="B409" s="9"/>
      <c r="C409" s="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</row>
    <row r="410" ht="15.75" customHeight="1">
      <c r="A410" s="3"/>
      <c r="B410" s="9"/>
      <c r="C410" s="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</row>
    <row r="411" ht="15.75" customHeight="1">
      <c r="A411" s="3"/>
      <c r="B411" s="9"/>
      <c r="C411" s="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</row>
    <row r="412" ht="15.75" customHeight="1">
      <c r="A412" s="3"/>
      <c r="B412" s="9"/>
      <c r="C412" s="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</row>
    <row r="413" ht="15.75" customHeight="1">
      <c r="A413" s="3"/>
      <c r="B413" s="9"/>
      <c r="C413" s="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</row>
    <row r="414" ht="15.75" customHeight="1">
      <c r="A414" s="3"/>
      <c r="B414" s="9"/>
      <c r="C414" s="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</row>
    <row r="415" ht="15.75" customHeight="1">
      <c r="A415" s="3"/>
      <c r="B415" s="9"/>
      <c r="C415" s="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</row>
    <row r="416" ht="15.75" customHeight="1">
      <c r="A416" s="3"/>
      <c r="B416" s="9"/>
      <c r="C416" s="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</row>
    <row r="417" ht="15.75" customHeight="1">
      <c r="A417" s="3"/>
      <c r="B417" s="9"/>
      <c r="C417" s="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</row>
    <row r="418" ht="15.75" customHeight="1">
      <c r="A418" s="3"/>
      <c r="B418" s="9"/>
      <c r="C418" s="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</row>
    <row r="419" ht="15.75" customHeight="1">
      <c r="A419" s="3"/>
      <c r="B419" s="9"/>
      <c r="C419" s="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</row>
    <row r="420" ht="15.75" customHeight="1">
      <c r="A420" s="3"/>
      <c r="B420" s="9"/>
      <c r="C420" s="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</row>
    <row r="421" ht="15.75" customHeight="1">
      <c r="A421" s="3"/>
      <c r="B421" s="9"/>
      <c r="C421" s="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</row>
    <row r="422" ht="15.75" customHeight="1">
      <c r="A422" s="3"/>
      <c r="B422" s="9"/>
      <c r="C422" s="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</row>
    <row r="423" ht="15.75" customHeight="1">
      <c r="A423" s="3"/>
      <c r="B423" s="9"/>
      <c r="C423" s="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</row>
    <row r="424" ht="15.75" customHeight="1">
      <c r="A424" s="3"/>
      <c r="B424" s="9"/>
      <c r="C424" s="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</row>
    <row r="425" ht="15.75" customHeight="1">
      <c r="A425" s="3"/>
      <c r="B425" s="9"/>
      <c r="C425" s="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</row>
    <row r="426" ht="15.75" customHeight="1">
      <c r="A426" s="3"/>
      <c r="B426" s="9"/>
      <c r="C426" s="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</row>
    <row r="427" ht="15.75" customHeight="1">
      <c r="A427" s="3"/>
      <c r="B427" s="9"/>
      <c r="C427" s="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</row>
    <row r="428" ht="15.75" customHeight="1">
      <c r="A428" s="3"/>
      <c r="B428" s="9"/>
      <c r="C428" s="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</row>
    <row r="429" ht="15.75" customHeight="1">
      <c r="A429" s="3"/>
      <c r="B429" s="9"/>
      <c r="C429" s="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</row>
    <row r="430" ht="15.75" customHeight="1">
      <c r="A430" s="3"/>
      <c r="B430" s="9"/>
      <c r="C430" s="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</row>
    <row r="431" ht="15.75" customHeight="1">
      <c r="A431" s="3"/>
      <c r="B431" s="9"/>
      <c r="C431" s="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</row>
    <row r="432" ht="15.75" customHeight="1">
      <c r="A432" s="3"/>
      <c r="B432" s="9"/>
      <c r="C432" s="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</row>
    <row r="433" ht="15.75" customHeight="1">
      <c r="A433" s="3"/>
      <c r="B433" s="9"/>
      <c r="C433" s="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</row>
    <row r="434" ht="15.75" customHeight="1">
      <c r="A434" s="3"/>
      <c r="B434" s="9"/>
      <c r="C434" s="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</row>
    <row r="435" ht="15.75" customHeight="1">
      <c r="A435" s="3"/>
      <c r="B435" s="9"/>
      <c r="C435" s="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</row>
    <row r="436" ht="15.75" customHeight="1">
      <c r="A436" s="3"/>
      <c r="B436" s="9"/>
      <c r="C436" s="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</row>
    <row r="437" ht="15.75" customHeight="1">
      <c r="A437" s="3"/>
      <c r="B437" s="9"/>
      <c r="C437" s="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</row>
    <row r="438" ht="15.75" customHeight="1">
      <c r="A438" s="3"/>
      <c r="B438" s="9"/>
      <c r="C438" s="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</row>
    <row r="439" ht="15.75" customHeight="1">
      <c r="A439" s="3"/>
      <c r="B439" s="9"/>
      <c r="C439" s="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</row>
    <row r="440" ht="15.75" customHeight="1">
      <c r="A440" s="3"/>
      <c r="B440" s="9"/>
      <c r="C440" s="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</row>
    <row r="441" ht="15.75" customHeight="1">
      <c r="A441" s="3"/>
      <c r="B441" s="9"/>
      <c r="C441" s="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</row>
    <row r="442" ht="15.75" customHeight="1">
      <c r="A442" s="3"/>
      <c r="B442" s="9"/>
      <c r="C442" s="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</row>
    <row r="443" ht="15.75" customHeight="1">
      <c r="A443" s="3"/>
      <c r="B443" s="9"/>
      <c r="C443" s="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</row>
    <row r="444" ht="15.75" customHeight="1">
      <c r="A444" s="3"/>
      <c r="B444" s="9"/>
      <c r="C444" s="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</row>
    <row r="445" ht="15.75" customHeight="1">
      <c r="A445" s="3"/>
      <c r="B445" s="9"/>
      <c r="C445" s="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</row>
    <row r="446" ht="15.75" customHeight="1">
      <c r="A446" s="3"/>
      <c r="B446" s="9"/>
      <c r="C446" s="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</row>
    <row r="447" ht="15.75" customHeight="1">
      <c r="A447" s="3"/>
      <c r="B447" s="9"/>
      <c r="C447" s="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</row>
    <row r="448" ht="15.75" customHeight="1">
      <c r="A448" s="3"/>
      <c r="B448" s="9"/>
      <c r="C448" s="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</row>
    <row r="449" ht="15.75" customHeight="1">
      <c r="A449" s="3"/>
      <c r="B449" s="9"/>
      <c r="C449" s="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</row>
    <row r="450" ht="15.75" customHeight="1">
      <c r="A450" s="3"/>
      <c r="B450" s="9"/>
      <c r="C450" s="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</row>
    <row r="451" ht="15.75" customHeight="1">
      <c r="A451" s="3"/>
      <c r="B451" s="9"/>
      <c r="C451" s="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</row>
    <row r="452" ht="15.75" customHeight="1">
      <c r="A452" s="3"/>
      <c r="B452" s="9"/>
      <c r="C452" s="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</row>
    <row r="453" ht="15.75" customHeight="1">
      <c r="A453" s="3"/>
      <c r="B453" s="9"/>
      <c r="C453" s="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</row>
    <row r="454" ht="15.75" customHeight="1">
      <c r="A454" s="3"/>
      <c r="B454" s="9"/>
      <c r="C454" s="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</row>
    <row r="455" ht="15.75" customHeight="1">
      <c r="A455" s="3"/>
      <c r="B455" s="9"/>
      <c r="C455" s="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</row>
    <row r="456" ht="15.75" customHeight="1">
      <c r="A456" s="3"/>
      <c r="B456" s="9"/>
      <c r="C456" s="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</row>
    <row r="457" ht="15.75" customHeight="1">
      <c r="A457" s="3"/>
      <c r="B457" s="9"/>
      <c r="C457" s="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</row>
    <row r="458" ht="15.75" customHeight="1">
      <c r="A458" s="3"/>
      <c r="B458" s="9"/>
      <c r="C458" s="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</row>
    <row r="459" ht="15.75" customHeight="1">
      <c r="A459" s="3"/>
      <c r="B459" s="9"/>
      <c r="C459" s="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</row>
    <row r="460" ht="15.75" customHeight="1">
      <c r="A460" s="3"/>
      <c r="B460" s="9"/>
      <c r="C460" s="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</row>
    <row r="461" ht="15.75" customHeight="1">
      <c r="A461" s="3"/>
      <c r="B461" s="9"/>
      <c r="C461" s="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</row>
    <row r="462" ht="15.75" customHeight="1">
      <c r="A462" s="3"/>
      <c r="B462" s="9"/>
      <c r="C462" s="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</row>
    <row r="463" ht="15.75" customHeight="1">
      <c r="A463" s="3"/>
      <c r="B463" s="9"/>
      <c r="C463" s="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</row>
    <row r="464" ht="15.75" customHeight="1">
      <c r="A464" s="3"/>
      <c r="B464" s="9"/>
      <c r="C464" s="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</row>
    <row r="465" ht="15.75" customHeight="1">
      <c r="A465" s="3"/>
      <c r="B465" s="9"/>
      <c r="C465" s="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</row>
    <row r="466" ht="15.75" customHeight="1">
      <c r="A466" s="3"/>
      <c r="B466" s="9"/>
      <c r="C466" s="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</row>
    <row r="467" ht="15.75" customHeight="1">
      <c r="A467" s="3"/>
      <c r="B467" s="9"/>
      <c r="C467" s="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</row>
    <row r="468" ht="15.75" customHeight="1">
      <c r="A468" s="3"/>
      <c r="B468" s="9"/>
      <c r="C468" s="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</row>
    <row r="469" ht="15.75" customHeight="1">
      <c r="A469" s="3"/>
      <c r="B469" s="9"/>
      <c r="C469" s="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</row>
    <row r="470" ht="15.75" customHeight="1">
      <c r="A470" s="3"/>
      <c r="B470" s="9"/>
      <c r="C470" s="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</row>
    <row r="471" ht="15.75" customHeight="1">
      <c r="A471" s="3"/>
      <c r="B471" s="9"/>
      <c r="C471" s="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</row>
    <row r="472" ht="15.75" customHeight="1">
      <c r="A472" s="3"/>
      <c r="B472" s="9"/>
      <c r="C472" s="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</row>
    <row r="473" ht="15.75" customHeight="1">
      <c r="A473" s="3"/>
      <c r="B473" s="9"/>
      <c r="C473" s="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</row>
    <row r="474" ht="15.75" customHeight="1">
      <c r="A474" s="3"/>
      <c r="B474" s="9"/>
      <c r="C474" s="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</row>
    <row r="475" ht="15.75" customHeight="1">
      <c r="A475" s="3"/>
      <c r="B475" s="9"/>
      <c r="C475" s="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</row>
    <row r="476" ht="15.75" customHeight="1">
      <c r="A476" s="3"/>
      <c r="B476" s="9"/>
      <c r="C476" s="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</row>
    <row r="477" ht="15.75" customHeight="1">
      <c r="A477" s="3"/>
      <c r="B477" s="9"/>
      <c r="C477" s="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</row>
    <row r="478" ht="15.75" customHeight="1">
      <c r="A478" s="3"/>
      <c r="B478" s="9"/>
      <c r="C478" s="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</row>
    <row r="479" ht="15.75" customHeight="1">
      <c r="A479" s="3"/>
      <c r="B479" s="9"/>
      <c r="C479" s="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</row>
    <row r="480" ht="15.75" customHeight="1">
      <c r="A480" s="3"/>
      <c r="B480" s="9"/>
      <c r="C480" s="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</row>
    <row r="481" ht="15.75" customHeight="1">
      <c r="A481" s="3"/>
      <c r="B481" s="9"/>
      <c r="C481" s="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</row>
    <row r="482" ht="15.75" customHeight="1">
      <c r="A482" s="3"/>
      <c r="B482" s="9"/>
      <c r="C482" s="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</row>
    <row r="483" ht="15.75" customHeight="1">
      <c r="A483" s="3"/>
      <c r="B483" s="9"/>
      <c r="C483" s="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</row>
    <row r="484" ht="15.75" customHeight="1">
      <c r="A484" s="3"/>
      <c r="B484" s="9"/>
      <c r="C484" s="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</row>
    <row r="485" ht="15.75" customHeight="1">
      <c r="A485" s="3"/>
      <c r="B485" s="9"/>
      <c r="C485" s="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</row>
    <row r="486" ht="15.75" customHeight="1">
      <c r="A486" s="3"/>
      <c r="B486" s="9"/>
      <c r="C486" s="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</row>
    <row r="487" ht="15.75" customHeight="1">
      <c r="A487" s="3"/>
      <c r="B487" s="9"/>
      <c r="C487" s="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</row>
    <row r="488" ht="15.75" customHeight="1">
      <c r="A488" s="3"/>
      <c r="B488" s="9"/>
      <c r="C488" s="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</row>
    <row r="489" ht="15.75" customHeight="1">
      <c r="A489" s="3"/>
      <c r="B489" s="9"/>
      <c r="C489" s="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</row>
    <row r="490" ht="15.75" customHeight="1">
      <c r="A490" s="3"/>
      <c r="B490" s="9"/>
      <c r="C490" s="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</row>
    <row r="491" ht="15.75" customHeight="1">
      <c r="A491" s="3"/>
      <c r="B491" s="9"/>
      <c r="C491" s="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</row>
    <row r="492" ht="15.75" customHeight="1">
      <c r="A492" s="3"/>
      <c r="B492" s="9"/>
      <c r="C492" s="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</row>
    <row r="493" ht="15.75" customHeight="1">
      <c r="A493" s="3"/>
      <c r="B493" s="9"/>
      <c r="C493" s="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</row>
    <row r="494" ht="15.75" customHeight="1">
      <c r="A494" s="3"/>
      <c r="B494" s="9"/>
      <c r="C494" s="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</row>
    <row r="495" ht="15.75" customHeight="1">
      <c r="A495" s="3"/>
      <c r="B495" s="9"/>
      <c r="C495" s="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</row>
    <row r="496" ht="15.75" customHeight="1">
      <c r="A496" s="3"/>
      <c r="B496" s="9"/>
      <c r="C496" s="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</row>
    <row r="497" ht="15.75" customHeight="1">
      <c r="A497" s="3"/>
      <c r="B497" s="9"/>
      <c r="C497" s="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</row>
    <row r="498" ht="15.75" customHeight="1">
      <c r="A498" s="3"/>
      <c r="B498" s="9"/>
      <c r="C498" s="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</row>
    <row r="499" ht="15.75" customHeight="1">
      <c r="A499" s="3"/>
      <c r="B499" s="9"/>
      <c r="C499" s="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</row>
    <row r="500" ht="15.75" customHeight="1">
      <c r="A500" s="3"/>
      <c r="B500" s="9"/>
      <c r="C500" s="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</row>
    <row r="501" ht="15.75" customHeight="1">
      <c r="A501" s="3"/>
      <c r="B501" s="9"/>
      <c r="C501" s="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</row>
    <row r="502" ht="15.75" customHeight="1">
      <c r="A502" s="3"/>
      <c r="B502" s="9"/>
      <c r="C502" s="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</row>
    <row r="503" ht="15.75" customHeight="1">
      <c r="A503" s="3"/>
      <c r="B503" s="9"/>
      <c r="C503" s="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</row>
    <row r="504" ht="15.75" customHeight="1">
      <c r="A504" s="3"/>
      <c r="B504" s="9"/>
      <c r="C504" s="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</row>
    <row r="505" ht="15.75" customHeight="1">
      <c r="A505" s="3"/>
      <c r="B505" s="9"/>
      <c r="C505" s="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</row>
    <row r="506" ht="15.75" customHeight="1">
      <c r="A506" s="3"/>
      <c r="B506" s="9"/>
      <c r="C506" s="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</row>
    <row r="507" ht="15.75" customHeight="1">
      <c r="A507" s="3"/>
      <c r="B507" s="9"/>
      <c r="C507" s="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</row>
    <row r="508" ht="15.75" customHeight="1">
      <c r="A508" s="3"/>
      <c r="B508" s="9"/>
      <c r="C508" s="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ht="15.75" customHeight="1">
      <c r="A509" s="3"/>
      <c r="B509" s="9"/>
      <c r="C509" s="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</row>
    <row r="510" ht="15.75" customHeight="1">
      <c r="A510" s="3"/>
      <c r="B510" s="9"/>
      <c r="C510" s="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</row>
    <row r="511" ht="15.75" customHeight="1">
      <c r="A511" s="3"/>
      <c r="B511" s="9"/>
      <c r="C511" s="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</row>
    <row r="512" ht="15.75" customHeight="1">
      <c r="A512" s="3"/>
      <c r="B512" s="9"/>
      <c r="C512" s="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</row>
    <row r="513" ht="15.75" customHeight="1">
      <c r="A513" s="3"/>
      <c r="B513" s="9"/>
      <c r="C513" s="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</row>
    <row r="514" ht="15.75" customHeight="1">
      <c r="A514" s="3"/>
      <c r="B514" s="9"/>
      <c r="C514" s="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</row>
    <row r="515" ht="15.75" customHeight="1">
      <c r="A515" s="3"/>
      <c r="B515" s="9"/>
      <c r="C515" s="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</row>
    <row r="516" ht="15.75" customHeight="1">
      <c r="A516" s="3"/>
      <c r="B516" s="9"/>
      <c r="C516" s="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</row>
    <row r="517" ht="15.75" customHeight="1">
      <c r="A517" s="3"/>
      <c r="B517" s="9"/>
      <c r="C517" s="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</row>
    <row r="518" ht="15.75" customHeight="1">
      <c r="A518" s="3"/>
      <c r="B518" s="9"/>
      <c r="C518" s="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</row>
    <row r="519" ht="15.75" customHeight="1">
      <c r="A519" s="3"/>
      <c r="B519" s="9"/>
      <c r="C519" s="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</row>
    <row r="520" ht="15.75" customHeight="1">
      <c r="A520" s="3"/>
      <c r="B520" s="9"/>
      <c r="C520" s="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</row>
    <row r="521" ht="15.75" customHeight="1">
      <c r="A521" s="3"/>
      <c r="B521" s="9"/>
      <c r="C521" s="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</row>
    <row r="522" ht="15.75" customHeight="1">
      <c r="A522" s="3"/>
      <c r="B522" s="9"/>
      <c r="C522" s="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</row>
    <row r="523" ht="15.75" customHeight="1">
      <c r="A523" s="3"/>
      <c r="B523" s="9"/>
      <c r="C523" s="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</row>
    <row r="524" ht="15.75" customHeight="1">
      <c r="A524" s="3"/>
      <c r="B524" s="9"/>
      <c r="C524" s="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</row>
    <row r="525" ht="15.75" customHeight="1">
      <c r="A525" s="3"/>
      <c r="B525" s="9"/>
      <c r="C525" s="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</row>
    <row r="526" ht="15.75" customHeight="1">
      <c r="A526" s="3"/>
      <c r="B526" s="9"/>
      <c r="C526" s="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</row>
    <row r="527" ht="15.75" customHeight="1">
      <c r="A527" s="3"/>
      <c r="B527" s="9"/>
      <c r="C527" s="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</row>
    <row r="528" ht="15.75" customHeight="1">
      <c r="A528" s="3"/>
      <c r="B528" s="9"/>
      <c r="C528" s="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</row>
    <row r="529" ht="15.75" customHeight="1">
      <c r="A529" s="3"/>
      <c r="B529" s="9"/>
      <c r="C529" s="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</row>
    <row r="530" ht="15.75" customHeight="1">
      <c r="A530" s="3"/>
      <c r="B530" s="9"/>
      <c r="C530" s="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</row>
    <row r="531" ht="15.75" customHeight="1">
      <c r="A531" s="3"/>
      <c r="B531" s="9"/>
      <c r="C531" s="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</row>
    <row r="532" ht="15.75" customHeight="1">
      <c r="A532" s="3"/>
      <c r="B532" s="9"/>
      <c r="C532" s="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</row>
    <row r="533" ht="15.75" customHeight="1">
      <c r="A533" s="3"/>
      <c r="B533" s="9"/>
      <c r="C533" s="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</row>
    <row r="534" ht="15.75" customHeight="1">
      <c r="A534" s="3"/>
      <c r="B534" s="9"/>
      <c r="C534" s="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</row>
    <row r="535" ht="15.75" customHeight="1">
      <c r="A535" s="3"/>
      <c r="B535" s="9"/>
      <c r="C535" s="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</row>
    <row r="536" ht="15.75" customHeight="1">
      <c r="A536" s="3"/>
      <c r="B536" s="9"/>
      <c r="C536" s="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</row>
    <row r="537" ht="15.75" customHeight="1">
      <c r="A537" s="3"/>
      <c r="B537" s="9"/>
      <c r="C537" s="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</row>
    <row r="538" ht="15.75" customHeight="1">
      <c r="A538" s="3"/>
      <c r="B538" s="9"/>
      <c r="C538" s="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</row>
    <row r="539" ht="15.75" customHeight="1">
      <c r="A539" s="3"/>
      <c r="B539" s="9"/>
      <c r="C539" s="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</row>
    <row r="540" ht="15.75" customHeight="1">
      <c r="A540" s="3"/>
      <c r="B540" s="9"/>
      <c r="C540" s="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</row>
    <row r="541" ht="15.75" customHeight="1">
      <c r="A541" s="3"/>
      <c r="B541" s="9"/>
      <c r="C541" s="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</row>
    <row r="542" ht="15.75" customHeight="1">
      <c r="A542" s="3"/>
      <c r="B542" s="9"/>
      <c r="C542" s="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</row>
    <row r="543" ht="15.75" customHeight="1">
      <c r="A543" s="3"/>
      <c r="B543" s="9"/>
      <c r="C543" s="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</row>
    <row r="544" ht="15.75" customHeight="1">
      <c r="A544" s="3"/>
      <c r="B544" s="9"/>
      <c r="C544" s="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</row>
    <row r="545" ht="15.75" customHeight="1">
      <c r="A545" s="3"/>
      <c r="B545" s="9"/>
      <c r="C545" s="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</row>
    <row r="546" ht="15.75" customHeight="1">
      <c r="A546" s="3"/>
      <c r="B546" s="9"/>
      <c r="C546" s="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</row>
    <row r="547" ht="15.75" customHeight="1">
      <c r="A547" s="3"/>
      <c r="B547" s="9"/>
      <c r="C547" s="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</row>
    <row r="548" ht="15.75" customHeight="1">
      <c r="A548" s="3"/>
      <c r="B548" s="9"/>
      <c r="C548" s="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</row>
    <row r="549" ht="15.75" customHeight="1">
      <c r="A549" s="3"/>
      <c r="B549" s="9"/>
      <c r="C549" s="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</row>
    <row r="550" ht="15.75" customHeight="1">
      <c r="A550" s="3"/>
      <c r="B550" s="9"/>
      <c r="C550" s="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</row>
    <row r="551" ht="15.75" customHeight="1">
      <c r="A551" s="3"/>
      <c r="B551" s="9"/>
      <c r="C551" s="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</row>
    <row r="552" ht="15.75" customHeight="1">
      <c r="A552" s="3"/>
      <c r="B552" s="9"/>
      <c r="C552" s="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</row>
    <row r="553" ht="15.75" customHeight="1">
      <c r="A553" s="3"/>
      <c r="B553" s="9"/>
      <c r="C553" s="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</row>
    <row r="554" ht="15.75" customHeight="1">
      <c r="A554" s="3"/>
      <c r="B554" s="9"/>
      <c r="C554" s="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</row>
    <row r="555" ht="15.75" customHeight="1">
      <c r="A555" s="3"/>
      <c r="B555" s="9"/>
      <c r="C555" s="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</row>
    <row r="556" ht="15.75" customHeight="1">
      <c r="A556" s="3"/>
      <c r="B556" s="9"/>
      <c r="C556" s="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ht="15.75" customHeight="1">
      <c r="A557" s="3"/>
      <c r="B557" s="9"/>
      <c r="C557" s="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ht="15.75" customHeight="1">
      <c r="A558" s="3"/>
      <c r="B558" s="9"/>
      <c r="C558" s="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ht="15.75" customHeight="1">
      <c r="A559" s="3"/>
      <c r="B559" s="9"/>
      <c r="C559" s="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</row>
    <row r="560" ht="15.75" customHeight="1">
      <c r="A560" s="3"/>
      <c r="B560" s="9"/>
      <c r="C560" s="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ht="15.75" customHeight="1">
      <c r="A561" s="3"/>
      <c r="B561" s="9"/>
      <c r="C561" s="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ht="15.75" customHeight="1">
      <c r="A562" s="3"/>
      <c r="B562" s="9"/>
      <c r="C562" s="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</row>
    <row r="563" ht="15.75" customHeight="1">
      <c r="A563" s="3"/>
      <c r="B563" s="9"/>
      <c r="C563" s="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</row>
    <row r="564" ht="15.75" customHeight="1">
      <c r="A564" s="3"/>
      <c r="B564" s="9"/>
      <c r="C564" s="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</row>
    <row r="565" ht="15.75" customHeight="1">
      <c r="A565" s="3"/>
      <c r="B565" s="9"/>
      <c r="C565" s="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</row>
    <row r="566" ht="15.75" customHeight="1">
      <c r="A566" s="3"/>
      <c r="B566" s="9"/>
      <c r="C566" s="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</row>
    <row r="567" ht="15.75" customHeight="1">
      <c r="A567" s="3"/>
      <c r="B567" s="9"/>
      <c r="C567" s="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</row>
    <row r="568" ht="15.75" customHeight="1">
      <c r="A568" s="3"/>
      <c r="B568" s="9"/>
      <c r="C568" s="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</row>
    <row r="569" ht="15.75" customHeight="1">
      <c r="A569" s="3"/>
      <c r="B569" s="9"/>
      <c r="C569" s="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</row>
    <row r="570" ht="15.75" customHeight="1">
      <c r="A570" s="3"/>
      <c r="B570" s="9"/>
      <c r="C570" s="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</row>
    <row r="571" ht="15.75" customHeight="1">
      <c r="A571" s="3"/>
      <c r="B571" s="9"/>
      <c r="C571" s="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</row>
    <row r="572" ht="15.75" customHeight="1">
      <c r="A572" s="3"/>
      <c r="B572" s="9"/>
      <c r="C572" s="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</row>
    <row r="573" ht="15.75" customHeight="1">
      <c r="A573" s="3"/>
      <c r="B573" s="9"/>
      <c r="C573" s="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</row>
    <row r="574" ht="15.75" customHeight="1">
      <c r="A574" s="3"/>
      <c r="B574" s="9"/>
      <c r="C574" s="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</row>
    <row r="575" ht="15.75" customHeight="1">
      <c r="A575" s="3"/>
      <c r="B575" s="9"/>
      <c r="C575" s="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</row>
    <row r="576" ht="15.75" customHeight="1">
      <c r="A576" s="3"/>
      <c r="B576" s="9"/>
      <c r="C576" s="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</row>
    <row r="577" ht="15.75" customHeight="1">
      <c r="A577" s="3"/>
      <c r="B577" s="9"/>
      <c r="C577" s="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</row>
    <row r="578" ht="15.75" customHeight="1">
      <c r="A578" s="3"/>
      <c r="B578" s="9"/>
      <c r="C578" s="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</row>
    <row r="579" ht="15.75" customHeight="1">
      <c r="A579" s="3"/>
      <c r="B579" s="9"/>
      <c r="C579" s="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</row>
    <row r="580" ht="15.75" customHeight="1">
      <c r="A580" s="3"/>
      <c r="B580" s="9"/>
      <c r="C580" s="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</row>
    <row r="581" ht="15.75" customHeight="1">
      <c r="A581" s="3"/>
      <c r="B581" s="9"/>
      <c r="C581" s="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</row>
    <row r="582" ht="15.75" customHeight="1">
      <c r="A582" s="3"/>
      <c r="B582" s="9"/>
      <c r="C582" s="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</row>
    <row r="583" ht="15.75" customHeight="1">
      <c r="A583" s="3"/>
      <c r="B583" s="9"/>
      <c r="C583" s="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</row>
    <row r="584" ht="15.75" customHeight="1">
      <c r="A584" s="3"/>
      <c r="B584" s="9"/>
      <c r="C584" s="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</row>
    <row r="585" ht="15.75" customHeight="1">
      <c r="A585" s="3"/>
      <c r="B585" s="9"/>
      <c r="C585" s="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</row>
    <row r="586" ht="15.75" customHeight="1">
      <c r="A586" s="3"/>
      <c r="B586" s="9"/>
      <c r="C586" s="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</row>
    <row r="587" ht="15.75" customHeight="1">
      <c r="A587" s="3"/>
      <c r="B587" s="9"/>
      <c r="C587" s="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</row>
    <row r="588" ht="15.75" customHeight="1">
      <c r="A588" s="3"/>
      <c r="B588" s="9"/>
      <c r="C588" s="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</row>
    <row r="589" ht="15.75" customHeight="1">
      <c r="A589" s="3"/>
      <c r="B589" s="9"/>
      <c r="C589" s="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</row>
    <row r="590" ht="15.75" customHeight="1">
      <c r="A590" s="3"/>
      <c r="B590" s="9"/>
      <c r="C590" s="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</row>
    <row r="591" ht="15.75" customHeight="1">
      <c r="A591" s="3"/>
      <c r="B591" s="9"/>
      <c r="C591" s="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</row>
    <row r="592" ht="15.75" customHeight="1">
      <c r="A592" s="3"/>
      <c r="B592" s="9"/>
      <c r="C592" s="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</row>
    <row r="593" ht="15.75" customHeight="1">
      <c r="A593" s="3"/>
      <c r="B593" s="9"/>
      <c r="C593" s="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</row>
    <row r="594" ht="15.75" customHeight="1">
      <c r="A594" s="3"/>
      <c r="B594" s="9"/>
      <c r="C594" s="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</row>
    <row r="595" ht="15.75" customHeight="1">
      <c r="A595" s="3"/>
      <c r="B595" s="9"/>
      <c r="C595" s="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</row>
    <row r="596" ht="15.75" customHeight="1">
      <c r="A596" s="3"/>
      <c r="B596" s="9"/>
      <c r="C596" s="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</row>
    <row r="597" ht="15.75" customHeight="1">
      <c r="A597" s="3"/>
      <c r="B597" s="9"/>
      <c r="C597" s="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</row>
    <row r="598" ht="15.75" customHeight="1">
      <c r="A598" s="3"/>
      <c r="B598" s="9"/>
      <c r="C598" s="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</row>
    <row r="599" ht="15.75" customHeight="1">
      <c r="A599" s="3"/>
      <c r="B599" s="9"/>
      <c r="C599" s="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</row>
    <row r="600" ht="15.75" customHeight="1">
      <c r="A600" s="3"/>
      <c r="B600" s="9"/>
      <c r="C600" s="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</row>
    <row r="601" ht="15.75" customHeight="1">
      <c r="A601" s="3"/>
      <c r="B601" s="9"/>
      <c r="C601" s="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</row>
    <row r="602" ht="15.75" customHeight="1">
      <c r="A602" s="3"/>
      <c r="B602" s="9"/>
      <c r="C602" s="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</row>
    <row r="603" ht="15.75" customHeight="1">
      <c r="A603" s="3"/>
      <c r="B603" s="9"/>
      <c r="C603" s="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</row>
    <row r="604" ht="15.75" customHeight="1">
      <c r="A604" s="3"/>
      <c r="B604" s="9"/>
      <c r="C604" s="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</row>
    <row r="605" ht="15.75" customHeight="1">
      <c r="A605" s="3"/>
      <c r="B605" s="9"/>
      <c r="C605" s="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</row>
    <row r="606" ht="15.75" customHeight="1">
      <c r="A606" s="3"/>
      <c r="B606" s="9"/>
      <c r="C606" s="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</row>
    <row r="607" ht="15.75" customHeight="1">
      <c r="A607" s="3"/>
      <c r="B607" s="9"/>
      <c r="C607" s="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</row>
    <row r="608" ht="15.75" customHeight="1">
      <c r="A608" s="3"/>
      <c r="B608" s="9"/>
      <c r="C608" s="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</row>
    <row r="609" ht="15.75" customHeight="1">
      <c r="A609" s="3"/>
      <c r="B609" s="9"/>
      <c r="C609" s="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</row>
    <row r="610" ht="15.75" customHeight="1">
      <c r="A610" s="3"/>
      <c r="B610" s="9"/>
      <c r="C610" s="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</row>
    <row r="611" ht="15.75" customHeight="1">
      <c r="A611" s="3"/>
      <c r="B611" s="9"/>
      <c r="C611" s="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</row>
    <row r="612" ht="15.75" customHeight="1">
      <c r="A612" s="3"/>
      <c r="B612" s="9"/>
      <c r="C612" s="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</row>
    <row r="613" ht="15.75" customHeight="1">
      <c r="A613" s="3"/>
      <c r="B613" s="9"/>
      <c r="C613" s="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</row>
    <row r="614" ht="15.75" customHeight="1">
      <c r="A614" s="3"/>
      <c r="B614" s="9"/>
      <c r="C614" s="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</row>
    <row r="615" ht="15.75" customHeight="1">
      <c r="A615" s="3"/>
      <c r="B615" s="9"/>
      <c r="C615" s="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</row>
    <row r="616" ht="15.75" customHeight="1">
      <c r="A616" s="3"/>
      <c r="B616" s="9"/>
      <c r="C616" s="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</row>
    <row r="617" ht="15.75" customHeight="1">
      <c r="A617" s="3"/>
      <c r="B617" s="9"/>
      <c r="C617" s="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</row>
    <row r="618" ht="15.75" customHeight="1">
      <c r="A618" s="3"/>
      <c r="B618" s="9"/>
      <c r="C618" s="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</row>
    <row r="619" ht="15.75" customHeight="1">
      <c r="A619" s="3"/>
      <c r="B619" s="9"/>
      <c r="C619" s="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</row>
    <row r="620" ht="15.75" customHeight="1">
      <c r="A620" s="3"/>
      <c r="B620" s="9"/>
      <c r="C620" s="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</row>
    <row r="621" ht="15.75" customHeight="1">
      <c r="A621" s="3"/>
      <c r="B621" s="9"/>
      <c r="C621" s="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</row>
    <row r="622" ht="15.75" customHeight="1">
      <c r="A622" s="3"/>
      <c r="B622" s="9"/>
      <c r="C622" s="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</row>
    <row r="623" ht="15.75" customHeight="1">
      <c r="A623" s="3"/>
      <c r="B623" s="9"/>
      <c r="C623" s="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</row>
    <row r="624" ht="15.75" customHeight="1">
      <c r="A624" s="3"/>
      <c r="B624" s="9"/>
      <c r="C624" s="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</row>
    <row r="625" ht="15.75" customHeight="1">
      <c r="A625" s="3"/>
      <c r="B625" s="9"/>
      <c r="C625" s="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</row>
    <row r="626" ht="15.75" customHeight="1">
      <c r="A626" s="3"/>
      <c r="B626" s="9"/>
      <c r="C626" s="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</row>
    <row r="627" ht="15.75" customHeight="1">
      <c r="A627" s="3"/>
      <c r="B627" s="9"/>
      <c r="C627" s="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</row>
    <row r="628" ht="15.75" customHeight="1">
      <c r="A628" s="3"/>
      <c r="B628" s="9"/>
      <c r="C628" s="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</row>
    <row r="629" ht="15.75" customHeight="1">
      <c r="A629" s="3"/>
      <c r="B629" s="9"/>
      <c r="C629" s="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</row>
    <row r="630" ht="15.75" customHeight="1">
      <c r="A630" s="3"/>
      <c r="B630" s="9"/>
      <c r="C630" s="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</row>
    <row r="631" ht="15.75" customHeight="1">
      <c r="A631" s="3"/>
      <c r="B631" s="9"/>
      <c r="C631" s="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</row>
    <row r="632" ht="15.75" customHeight="1">
      <c r="A632" s="3"/>
      <c r="B632" s="9"/>
      <c r="C632" s="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</row>
    <row r="633" ht="15.75" customHeight="1">
      <c r="A633" s="3"/>
      <c r="B633" s="9"/>
      <c r="C633" s="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</row>
    <row r="634" ht="15.75" customHeight="1">
      <c r="A634" s="3"/>
      <c r="B634" s="9"/>
      <c r="C634" s="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</row>
    <row r="635" ht="15.75" customHeight="1">
      <c r="A635" s="3"/>
      <c r="B635" s="9"/>
      <c r="C635" s="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</row>
    <row r="636" ht="15.75" customHeight="1">
      <c r="A636" s="3"/>
      <c r="B636" s="9"/>
      <c r="C636" s="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</row>
    <row r="637" ht="15.75" customHeight="1">
      <c r="A637" s="3"/>
      <c r="B637" s="9"/>
      <c r="C637" s="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</row>
    <row r="638" ht="15.75" customHeight="1">
      <c r="A638" s="3"/>
      <c r="B638" s="9"/>
      <c r="C638" s="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</row>
    <row r="639" ht="15.75" customHeight="1">
      <c r="A639" s="3"/>
      <c r="B639" s="9"/>
      <c r="C639" s="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</row>
    <row r="640" ht="15.75" customHeight="1">
      <c r="A640" s="3"/>
      <c r="B640" s="9"/>
      <c r="C640" s="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</row>
    <row r="641" ht="15.75" customHeight="1">
      <c r="A641" s="3"/>
      <c r="B641" s="9"/>
      <c r="C641" s="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</row>
    <row r="642" ht="15.75" customHeight="1">
      <c r="A642" s="3"/>
      <c r="B642" s="9"/>
      <c r="C642" s="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</row>
    <row r="643" ht="15.75" customHeight="1">
      <c r="A643" s="3"/>
      <c r="B643" s="9"/>
      <c r="C643" s="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</row>
    <row r="644" ht="15.75" customHeight="1">
      <c r="A644" s="3"/>
      <c r="B644" s="9"/>
      <c r="C644" s="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</row>
    <row r="645" ht="15.75" customHeight="1">
      <c r="A645" s="3"/>
      <c r="B645" s="9"/>
      <c r="C645" s="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</row>
    <row r="646" ht="15.75" customHeight="1">
      <c r="A646" s="3"/>
      <c r="B646" s="9"/>
      <c r="C646" s="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</row>
    <row r="647" ht="15.75" customHeight="1">
      <c r="A647" s="3"/>
      <c r="B647" s="9"/>
      <c r="C647" s="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</row>
    <row r="648" ht="15.75" customHeight="1">
      <c r="A648" s="3"/>
      <c r="B648" s="9"/>
      <c r="C648" s="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</row>
    <row r="649" ht="15.75" customHeight="1">
      <c r="A649" s="3"/>
      <c r="B649" s="9"/>
      <c r="C649" s="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</row>
    <row r="650" ht="15.75" customHeight="1">
      <c r="A650" s="3"/>
      <c r="B650" s="9"/>
      <c r="C650" s="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</row>
    <row r="651" ht="15.75" customHeight="1">
      <c r="A651" s="3"/>
      <c r="B651" s="9"/>
      <c r="C651" s="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</row>
    <row r="652" ht="15.75" customHeight="1">
      <c r="A652" s="3"/>
      <c r="B652" s="9"/>
      <c r="C652" s="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</row>
    <row r="653" ht="15.75" customHeight="1">
      <c r="A653" s="3"/>
      <c r="B653" s="9"/>
      <c r="C653" s="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</row>
    <row r="654" ht="15.75" customHeight="1">
      <c r="A654" s="3"/>
      <c r="B654" s="9"/>
      <c r="C654" s="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</row>
    <row r="655" ht="15.75" customHeight="1">
      <c r="A655" s="3"/>
      <c r="B655" s="9"/>
      <c r="C655" s="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</row>
    <row r="656" ht="15.75" customHeight="1">
      <c r="A656" s="3"/>
      <c r="B656" s="9"/>
      <c r="C656" s="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</row>
    <row r="657" ht="15.75" customHeight="1">
      <c r="A657" s="3"/>
      <c r="B657" s="9"/>
      <c r="C657" s="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</row>
    <row r="658" ht="15.75" customHeight="1">
      <c r="A658" s="3"/>
      <c r="B658" s="9"/>
      <c r="C658" s="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</row>
    <row r="659" ht="15.75" customHeight="1">
      <c r="A659" s="3"/>
      <c r="B659" s="9"/>
      <c r="C659" s="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</row>
    <row r="660" ht="15.75" customHeight="1">
      <c r="A660" s="3"/>
      <c r="B660" s="9"/>
      <c r="C660" s="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</row>
    <row r="661" ht="15.75" customHeight="1">
      <c r="A661" s="3"/>
      <c r="B661" s="9"/>
      <c r="C661" s="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</row>
    <row r="662" ht="15.75" customHeight="1">
      <c r="A662" s="3"/>
      <c r="B662" s="9"/>
      <c r="C662" s="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</row>
    <row r="663" ht="15.75" customHeight="1">
      <c r="A663" s="3"/>
      <c r="B663" s="9"/>
      <c r="C663" s="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</row>
    <row r="664" ht="15.75" customHeight="1">
      <c r="A664" s="3"/>
      <c r="B664" s="9"/>
      <c r="C664" s="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</row>
    <row r="665" ht="15.75" customHeight="1">
      <c r="A665" s="3"/>
      <c r="B665" s="9"/>
      <c r="C665" s="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</row>
    <row r="666" ht="15.75" customHeight="1">
      <c r="A666" s="3"/>
      <c r="B666" s="9"/>
      <c r="C666" s="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</row>
    <row r="667" ht="15.75" customHeight="1">
      <c r="A667" s="3"/>
      <c r="B667" s="9"/>
      <c r="C667" s="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</row>
    <row r="668" ht="15.75" customHeight="1">
      <c r="A668" s="3"/>
      <c r="B668" s="9"/>
      <c r="C668" s="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</row>
    <row r="669" ht="15.75" customHeight="1">
      <c r="A669" s="3"/>
      <c r="B669" s="9"/>
      <c r="C669" s="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</row>
    <row r="670" ht="15.75" customHeight="1">
      <c r="A670" s="3"/>
      <c r="B670" s="9"/>
      <c r="C670" s="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</row>
    <row r="671" ht="15.75" customHeight="1">
      <c r="A671" s="3"/>
      <c r="B671" s="9"/>
      <c r="C671" s="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</row>
    <row r="672" ht="15.75" customHeight="1">
      <c r="A672" s="3"/>
      <c r="B672" s="9"/>
      <c r="C672" s="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</row>
    <row r="673" ht="15.75" customHeight="1">
      <c r="A673" s="3"/>
      <c r="B673" s="9"/>
      <c r="C673" s="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</row>
    <row r="674" ht="15.75" customHeight="1">
      <c r="A674" s="3"/>
      <c r="B674" s="9"/>
      <c r="C674" s="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</row>
    <row r="675" ht="15.75" customHeight="1">
      <c r="A675" s="3"/>
      <c r="B675" s="9"/>
      <c r="C675" s="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</row>
    <row r="676" ht="15.75" customHeight="1">
      <c r="A676" s="3"/>
      <c r="B676" s="9"/>
      <c r="C676" s="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</row>
    <row r="677" ht="15.75" customHeight="1">
      <c r="A677" s="3"/>
      <c r="B677" s="9"/>
      <c r="C677" s="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</row>
    <row r="678" ht="15.75" customHeight="1">
      <c r="A678" s="3"/>
      <c r="B678" s="9"/>
      <c r="C678" s="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</row>
    <row r="679" ht="15.75" customHeight="1">
      <c r="A679" s="3"/>
      <c r="B679" s="9"/>
      <c r="C679" s="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</row>
    <row r="680" ht="15.75" customHeight="1">
      <c r="A680" s="3"/>
      <c r="B680" s="9"/>
      <c r="C680" s="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</row>
    <row r="681" ht="15.75" customHeight="1">
      <c r="A681" s="3"/>
      <c r="B681" s="9"/>
      <c r="C681" s="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</row>
    <row r="682" ht="15.75" customHeight="1">
      <c r="A682" s="3"/>
      <c r="B682" s="9"/>
      <c r="C682" s="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</row>
    <row r="683" ht="15.75" customHeight="1">
      <c r="A683" s="3"/>
      <c r="B683" s="9"/>
      <c r="C683" s="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</row>
    <row r="684" ht="15.75" customHeight="1">
      <c r="A684" s="3"/>
      <c r="B684" s="9"/>
      <c r="C684" s="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</row>
    <row r="685" ht="15.75" customHeight="1">
      <c r="A685" s="3"/>
      <c r="B685" s="9"/>
      <c r="C685" s="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</row>
    <row r="686" ht="15.75" customHeight="1">
      <c r="A686" s="3"/>
      <c r="B686" s="9"/>
      <c r="C686" s="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</row>
    <row r="687" ht="15.75" customHeight="1">
      <c r="A687" s="3"/>
      <c r="B687" s="9"/>
      <c r="C687" s="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</row>
    <row r="688" ht="15.75" customHeight="1">
      <c r="A688" s="3"/>
      <c r="B688" s="9"/>
      <c r="C688" s="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</row>
    <row r="689" ht="15.75" customHeight="1">
      <c r="A689" s="3"/>
      <c r="B689" s="9"/>
      <c r="C689" s="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</row>
    <row r="690" ht="15.75" customHeight="1">
      <c r="A690" s="3"/>
      <c r="B690" s="9"/>
      <c r="C690" s="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</row>
    <row r="691" ht="15.75" customHeight="1">
      <c r="A691" s="3"/>
      <c r="B691" s="9"/>
      <c r="C691" s="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</row>
    <row r="692" ht="15.75" customHeight="1">
      <c r="A692" s="3"/>
      <c r="B692" s="9"/>
      <c r="C692" s="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</row>
    <row r="693" ht="15.75" customHeight="1">
      <c r="A693" s="3"/>
      <c r="B693" s="9"/>
      <c r="C693" s="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</row>
    <row r="694" ht="15.75" customHeight="1">
      <c r="A694" s="3"/>
      <c r="B694" s="9"/>
      <c r="C694" s="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</row>
    <row r="695" ht="15.75" customHeight="1">
      <c r="A695" s="3"/>
      <c r="B695" s="9"/>
      <c r="C695" s="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</row>
    <row r="696" ht="15.75" customHeight="1">
      <c r="A696" s="3"/>
      <c r="B696" s="9"/>
      <c r="C696" s="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</row>
    <row r="697" ht="15.75" customHeight="1">
      <c r="A697" s="3"/>
      <c r="B697" s="9"/>
      <c r="C697" s="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</row>
    <row r="698" ht="15.75" customHeight="1">
      <c r="A698" s="3"/>
      <c r="B698" s="9"/>
      <c r="C698" s="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</row>
    <row r="699" ht="15.75" customHeight="1">
      <c r="A699" s="3"/>
      <c r="B699" s="9"/>
      <c r="C699" s="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</row>
    <row r="700" ht="15.75" customHeight="1">
      <c r="A700" s="3"/>
      <c r="B700" s="9"/>
      <c r="C700" s="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</row>
    <row r="701" ht="15.75" customHeight="1">
      <c r="A701" s="3"/>
      <c r="B701" s="9"/>
      <c r="C701" s="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</row>
    <row r="702" ht="15.75" customHeight="1">
      <c r="A702" s="3"/>
      <c r="B702" s="9"/>
      <c r="C702" s="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</row>
    <row r="703" ht="15.75" customHeight="1">
      <c r="A703" s="3"/>
      <c r="B703" s="9"/>
      <c r="C703" s="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</row>
    <row r="704" ht="15.75" customHeight="1">
      <c r="A704" s="3"/>
      <c r="B704" s="9"/>
      <c r="C704" s="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</row>
    <row r="705" ht="15.75" customHeight="1">
      <c r="A705" s="3"/>
      <c r="B705" s="9"/>
      <c r="C705" s="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</row>
    <row r="706" ht="15.75" customHeight="1">
      <c r="A706" s="3"/>
      <c r="B706" s="9"/>
      <c r="C706" s="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</row>
    <row r="707" ht="15.75" customHeight="1">
      <c r="A707" s="3"/>
      <c r="B707" s="9"/>
      <c r="C707" s="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</row>
    <row r="708" ht="15.75" customHeight="1">
      <c r="A708" s="3"/>
      <c r="B708" s="9"/>
      <c r="C708" s="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</row>
    <row r="709" ht="15.75" customHeight="1">
      <c r="A709" s="3"/>
      <c r="B709" s="9"/>
      <c r="C709" s="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</row>
    <row r="710" ht="15.75" customHeight="1">
      <c r="A710" s="3"/>
      <c r="B710" s="9"/>
      <c r="C710" s="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</row>
    <row r="711" ht="15.75" customHeight="1">
      <c r="A711" s="3"/>
      <c r="B711" s="9"/>
      <c r="C711" s="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</row>
    <row r="712" ht="15.75" customHeight="1">
      <c r="A712" s="3"/>
      <c r="B712" s="9"/>
      <c r="C712" s="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</row>
    <row r="713" ht="15.75" customHeight="1">
      <c r="A713" s="3"/>
      <c r="B713" s="9"/>
      <c r="C713" s="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</row>
    <row r="714" ht="15.75" customHeight="1">
      <c r="A714" s="3"/>
      <c r="B714" s="9"/>
      <c r="C714" s="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</row>
    <row r="715" ht="15.75" customHeight="1">
      <c r="A715" s="3"/>
      <c r="B715" s="9"/>
      <c r="C715" s="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</row>
    <row r="716" ht="15.75" customHeight="1">
      <c r="A716" s="3"/>
      <c r="B716" s="9"/>
      <c r="C716" s="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</row>
    <row r="717" ht="15.75" customHeight="1">
      <c r="A717" s="3"/>
      <c r="B717" s="9"/>
      <c r="C717" s="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</row>
    <row r="718" ht="15.75" customHeight="1">
      <c r="A718" s="3"/>
      <c r="B718" s="9"/>
      <c r="C718" s="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</row>
    <row r="719" ht="15.75" customHeight="1">
      <c r="A719" s="3"/>
      <c r="B719" s="9"/>
      <c r="C719" s="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</row>
    <row r="720" ht="15.75" customHeight="1">
      <c r="A720" s="3"/>
      <c r="B720" s="9"/>
      <c r="C720" s="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</row>
    <row r="721" ht="15.75" customHeight="1">
      <c r="A721" s="3"/>
      <c r="B721" s="9"/>
      <c r="C721" s="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</row>
    <row r="722" ht="15.75" customHeight="1">
      <c r="A722" s="3"/>
      <c r="B722" s="9"/>
      <c r="C722" s="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</row>
    <row r="723" ht="15.75" customHeight="1">
      <c r="A723" s="3"/>
      <c r="B723" s="9"/>
      <c r="C723" s="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</row>
    <row r="724" ht="15.75" customHeight="1">
      <c r="A724" s="3"/>
      <c r="B724" s="9"/>
      <c r="C724" s="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</row>
    <row r="725" ht="15.75" customHeight="1">
      <c r="A725" s="3"/>
      <c r="B725" s="9"/>
      <c r="C725" s="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</row>
    <row r="726" ht="15.75" customHeight="1">
      <c r="A726" s="3"/>
      <c r="B726" s="9"/>
      <c r="C726" s="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</row>
    <row r="727" ht="15.75" customHeight="1">
      <c r="A727" s="3"/>
      <c r="B727" s="9"/>
      <c r="C727" s="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</row>
    <row r="728" ht="15.75" customHeight="1">
      <c r="A728" s="3"/>
      <c r="B728" s="9"/>
      <c r="C728" s="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</row>
    <row r="729" ht="15.75" customHeight="1">
      <c r="A729" s="3"/>
      <c r="B729" s="9"/>
      <c r="C729" s="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</row>
    <row r="730" ht="15.75" customHeight="1">
      <c r="A730" s="3"/>
      <c r="B730" s="9"/>
      <c r="C730" s="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</row>
    <row r="731" ht="15.75" customHeight="1">
      <c r="A731" s="3"/>
      <c r="B731" s="9"/>
      <c r="C731" s="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</row>
    <row r="732" ht="15.75" customHeight="1">
      <c r="A732" s="3"/>
      <c r="B732" s="9"/>
      <c r="C732" s="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</row>
    <row r="733" ht="15.75" customHeight="1">
      <c r="A733" s="3"/>
      <c r="B733" s="9"/>
      <c r="C733" s="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</row>
    <row r="734" ht="15.75" customHeight="1">
      <c r="A734" s="3"/>
      <c r="B734" s="9"/>
      <c r="C734" s="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</row>
    <row r="735" ht="15.75" customHeight="1">
      <c r="A735" s="3"/>
      <c r="B735" s="9"/>
      <c r="C735" s="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</row>
    <row r="736" ht="15.75" customHeight="1">
      <c r="A736" s="3"/>
      <c r="B736" s="9"/>
      <c r="C736" s="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</row>
    <row r="737" ht="15.75" customHeight="1">
      <c r="A737" s="3"/>
      <c r="B737" s="9"/>
      <c r="C737" s="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</row>
    <row r="738" ht="15.75" customHeight="1">
      <c r="A738" s="3"/>
      <c r="B738" s="9"/>
      <c r="C738" s="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</row>
    <row r="739" ht="15.75" customHeight="1">
      <c r="A739" s="3"/>
      <c r="B739" s="9"/>
      <c r="C739" s="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</row>
    <row r="740" ht="15.75" customHeight="1">
      <c r="A740" s="3"/>
      <c r="B740" s="9"/>
      <c r="C740" s="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</row>
    <row r="741" ht="15.75" customHeight="1">
      <c r="A741" s="3"/>
      <c r="B741" s="9"/>
      <c r="C741" s="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</row>
    <row r="742" ht="15.75" customHeight="1">
      <c r="A742" s="3"/>
      <c r="B742" s="9"/>
      <c r="C742" s="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</row>
    <row r="743" ht="15.75" customHeight="1">
      <c r="A743" s="3"/>
      <c r="B743" s="9"/>
      <c r="C743" s="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</row>
    <row r="744" ht="15.75" customHeight="1">
      <c r="A744" s="3"/>
      <c r="B744" s="9"/>
      <c r="C744" s="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</row>
    <row r="745" ht="15.75" customHeight="1">
      <c r="A745" s="3"/>
      <c r="B745" s="9"/>
      <c r="C745" s="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</row>
    <row r="746" ht="15.75" customHeight="1">
      <c r="A746" s="3"/>
      <c r="B746" s="9"/>
      <c r="C746" s="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</row>
    <row r="747" ht="15.75" customHeight="1">
      <c r="A747" s="3"/>
      <c r="B747" s="9"/>
      <c r="C747" s="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</row>
    <row r="748" ht="15.75" customHeight="1">
      <c r="A748" s="3"/>
      <c r="B748" s="9"/>
      <c r="C748" s="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</row>
    <row r="749" ht="15.75" customHeight="1">
      <c r="A749" s="3"/>
      <c r="B749" s="9"/>
      <c r="C749" s="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</row>
    <row r="750" ht="15.75" customHeight="1">
      <c r="A750" s="3"/>
      <c r="B750" s="9"/>
      <c r="C750" s="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</row>
    <row r="751" ht="15.75" customHeight="1">
      <c r="A751" s="3"/>
      <c r="B751" s="9"/>
      <c r="C751" s="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</row>
    <row r="752" ht="15.75" customHeight="1">
      <c r="A752" s="3"/>
      <c r="B752" s="9"/>
      <c r="C752" s="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</row>
    <row r="753" ht="15.75" customHeight="1">
      <c r="A753" s="3"/>
      <c r="B753" s="9"/>
      <c r="C753" s="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</row>
    <row r="754" ht="15.75" customHeight="1">
      <c r="A754" s="3"/>
      <c r="B754" s="9"/>
      <c r="C754" s="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</row>
    <row r="755" ht="15.75" customHeight="1">
      <c r="A755" s="3"/>
      <c r="B755" s="9"/>
      <c r="C755" s="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</row>
    <row r="756" ht="15.75" customHeight="1">
      <c r="A756" s="3"/>
      <c r="B756" s="9"/>
      <c r="C756" s="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</row>
    <row r="757" ht="15.75" customHeight="1">
      <c r="A757" s="3"/>
      <c r="B757" s="9"/>
      <c r="C757" s="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</row>
    <row r="758" ht="15.75" customHeight="1">
      <c r="A758" s="3"/>
      <c r="B758" s="9"/>
      <c r="C758" s="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</row>
    <row r="759" ht="15.75" customHeight="1">
      <c r="A759" s="3"/>
      <c r="B759" s="9"/>
      <c r="C759" s="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</row>
    <row r="760" ht="15.75" customHeight="1">
      <c r="A760" s="3"/>
      <c r="B760" s="9"/>
      <c r="C760" s="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</row>
    <row r="761" ht="15.75" customHeight="1">
      <c r="A761" s="3"/>
      <c r="B761" s="9"/>
      <c r="C761" s="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</row>
    <row r="762" ht="15.75" customHeight="1">
      <c r="A762" s="3"/>
      <c r="B762" s="9"/>
      <c r="C762" s="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</row>
    <row r="763" ht="15.75" customHeight="1">
      <c r="A763" s="3"/>
      <c r="B763" s="9"/>
      <c r="C763" s="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</row>
    <row r="764" ht="15.75" customHeight="1">
      <c r="A764" s="3"/>
      <c r="B764" s="9"/>
      <c r="C764" s="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</row>
    <row r="765" ht="15.75" customHeight="1">
      <c r="A765" s="3"/>
      <c r="B765" s="9"/>
      <c r="C765" s="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</row>
    <row r="766" ht="15.75" customHeight="1">
      <c r="A766" s="3"/>
      <c r="B766" s="9"/>
      <c r="C766" s="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</row>
    <row r="767" ht="15.75" customHeight="1">
      <c r="A767" s="3"/>
      <c r="B767" s="9"/>
      <c r="C767" s="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</row>
    <row r="768" ht="15.75" customHeight="1">
      <c r="A768" s="3"/>
      <c r="B768" s="9"/>
      <c r="C768" s="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</row>
    <row r="769" ht="15.75" customHeight="1">
      <c r="A769" s="3"/>
      <c r="B769" s="9"/>
      <c r="C769" s="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</row>
    <row r="770" ht="15.75" customHeight="1">
      <c r="A770" s="3"/>
      <c r="B770" s="9"/>
      <c r="C770" s="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</row>
    <row r="771" ht="15.75" customHeight="1">
      <c r="A771" s="3"/>
      <c r="B771" s="9"/>
      <c r="C771" s="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</row>
    <row r="772" ht="15.75" customHeight="1">
      <c r="A772" s="3"/>
      <c r="B772" s="9"/>
      <c r="C772" s="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</row>
    <row r="773" ht="15.75" customHeight="1">
      <c r="A773" s="3"/>
      <c r="B773" s="9"/>
      <c r="C773" s="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</row>
    <row r="774" ht="15.75" customHeight="1">
      <c r="A774" s="3"/>
      <c r="B774" s="9"/>
      <c r="C774" s="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</row>
    <row r="775" ht="15.75" customHeight="1">
      <c r="A775" s="3"/>
      <c r="B775" s="9"/>
      <c r="C775" s="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</row>
    <row r="776" ht="15.75" customHeight="1">
      <c r="A776" s="3"/>
      <c r="B776" s="9"/>
      <c r="C776" s="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</row>
    <row r="777" ht="15.75" customHeight="1">
      <c r="A777" s="3"/>
      <c r="B777" s="9"/>
      <c r="C777" s="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</row>
    <row r="778" ht="15.75" customHeight="1">
      <c r="A778" s="3"/>
      <c r="B778" s="9"/>
      <c r="C778" s="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</row>
    <row r="779" ht="15.75" customHeight="1">
      <c r="A779" s="3"/>
      <c r="B779" s="9"/>
      <c r="C779" s="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</row>
    <row r="780" ht="15.75" customHeight="1">
      <c r="A780" s="3"/>
      <c r="B780" s="9"/>
      <c r="C780" s="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</row>
    <row r="781" ht="15.75" customHeight="1">
      <c r="A781" s="3"/>
      <c r="B781" s="9"/>
      <c r="C781" s="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</row>
    <row r="782" ht="15.75" customHeight="1">
      <c r="A782" s="3"/>
      <c r="B782" s="9"/>
      <c r="C782" s="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</row>
    <row r="783" ht="15.75" customHeight="1">
      <c r="A783" s="3"/>
      <c r="B783" s="9"/>
      <c r="C783" s="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</row>
    <row r="784" ht="15.75" customHeight="1">
      <c r="A784" s="3"/>
      <c r="B784" s="9"/>
      <c r="C784" s="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</row>
    <row r="785" ht="15.75" customHeight="1">
      <c r="A785" s="3"/>
      <c r="B785" s="9"/>
      <c r="C785" s="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</row>
    <row r="786" ht="15.75" customHeight="1">
      <c r="A786" s="3"/>
      <c r="B786" s="9"/>
      <c r="C786" s="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</row>
    <row r="787" ht="15.75" customHeight="1">
      <c r="A787" s="3"/>
      <c r="B787" s="9"/>
      <c r="C787" s="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</row>
    <row r="788" ht="15.75" customHeight="1">
      <c r="A788" s="3"/>
      <c r="B788" s="9"/>
      <c r="C788" s="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</row>
    <row r="789" ht="15.75" customHeight="1">
      <c r="A789" s="3"/>
      <c r="B789" s="9"/>
      <c r="C789" s="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</row>
    <row r="790" ht="15.75" customHeight="1">
      <c r="A790" s="3"/>
      <c r="B790" s="9"/>
      <c r="C790" s="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</row>
    <row r="791" ht="15.75" customHeight="1">
      <c r="A791" s="3"/>
      <c r="B791" s="9"/>
      <c r="C791" s="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</row>
    <row r="792" ht="15.75" customHeight="1">
      <c r="A792" s="3"/>
      <c r="B792" s="9"/>
      <c r="C792" s="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</row>
    <row r="793" ht="15.75" customHeight="1">
      <c r="A793" s="3"/>
      <c r="B793" s="9"/>
      <c r="C793" s="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</row>
    <row r="794" ht="15.75" customHeight="1">
      <c r="A794" s="3"/>
      <c r="B794" s="9"/>
      <c r="C794" s="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</row>
    <row r="795" ht="15.75" customHeight="1">
      <c r="A795" s="3"/>
      <c r="B795" s="9"/>
      <c r="C795" s="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</row>
    <row r="796" ht="15.75" customHeight="1">
      <c r="A796" s="3"/>
      <c r="B796" s="9"/>
      <c r="C796" s="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</row>
    <row r="797" ht="15.75" customHeight="1">
      <c r="A797" s="3"/>
      <c r="B797" s="9"/>
      <c r="C797" s="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</row>
    <row r="798" ht="15.75" customHeight="1">
      <c r="A798" s="3"/>
      <c r="B798" s="9"/>
      <c r="C798" s="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</row>
    <row r="799" ht="15.75" customHeight="1">
      <c r="A799" s="3"/>
      <c r="B799" s="9"/>
      <c r="C799" s="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</row>
    <row r="800" ht="15.75" customHeight="1">
      <c r="A800" s="3"/>
      <c r="B800" s="9"/>
      <c r="C800" s="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</row>
    <row r="801" ht="15.75" customHeight="1">
      <c r="A801" s="3"/>
      <c r="B801" s="9"/>
      <c r="C801" s="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</row>
    <row r="802" ht="15.75" customHeight="1">
      <c r="A802" s="3"/>
      <c r="B802" s="9"/>
      <c r="C802" s="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</row>
    <row r="803" ht="15.75" customHeight="1">
      <c r="A803" s="3"/>
      <c r="B803" s="9"/>
      <c r="C803" s="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</row>
    <row r="804" ht="15.75" customHeight="1">
      <c r="A804" s="3"/>
      <c r="B804" s="9"/>
      <c r="C804" s="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</row>
    <row r="805" ht="15.75" customHeight="1">
      <c r="A805" s="3"/>
      <c r="B805" s="9"/>
      <c r="C805" s="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</row>
    <row r="806" ht="15.75" customHeight="1">
      <c r="A806" s="3"/>
      <c r="B806" s="9"/>
      <c r="C806" s="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</row>
    <row r="807" ht="15.75" customHeight="1">
      <c r="A807" s="3"/>
      <c r="B807" s="9"/>
      <c r="C807" s="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</row>
    <row r="808" ht="15.75" customHeight="1">
      <c r="A808" s="3"/>
      <c r="B808" s="9"/>
      <c r="C808" s="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</row>
    <row r="809" ht="15.75" customHeight="1">
      <c r="A809" s="3"/>
      <c r="B809" s="9"/>
      <c r="C809" s="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</row>
    <row r="810" ht="15.75" customHeight="1">
      <c r="A810" s="3"/>
      <c r="B810" s="9"/>
      <c r="C810" s="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</row>
    <row r="811" ht="15.75" customHeight="1">
      <c r="A811" s="3"/>
      <c r="B811" s="9"/>
      <c r="C811" s="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</row>
    <row r="812" ht="15.75" customHeight="1">
      <c r="A812" s="3"/>
      <c r="B812" s="9"/>
      <c r="C812" s="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</row>
    <row r="813" ht="15.75" customHeight="1">
      <c r="A813" s="3"/>
      <c r="B813" s="9"/>
      <c r="C813" s="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</row>
    <row r="814" ht="15.75" customHeight="1">
      <c r="A814" s="3"/>
      <c r="B814" s="9"/>
      <c r="C814" s="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</row>
    <row r="815" ht="15.75" customHeight="1">
      <c r="A815" s="3"/>
      <c r="B815" s="9"/>
      <c r="C815" s="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</row>
    <row r="816" ht="15.75" customHeight="1">
      <c r="A816" s="3"/>
      <c r="B816" s="9"/>
      <c r="C816" s="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</row>
    <row r="817" ht="15.75" customHeight="1">
      <c r="A817" s="3"/>
      <c r="B817" s="9"/>
      <c r="C817" s="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</row>
    <row r="818" ht="15.75" customHeight="1">
      <c r="A818" s="3"/>
      <c r="B818" s="9"/>
      <c r="C818" s="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</row>
    <row r="819" ht="15.75" customHeight="1">
      <c r="A819" s="3"/>
      <c r="B819" s="9"/>
      <c r="C819" s="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</row>
    <row r="820" ht="15.75" customHeight="1">
      <c r="A820" s="3"/>
      <c r="B820" s="9"/>
      <c r="C820" s="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</row>
    <row r="821" ht="15.75" customHeight="1">
      <c r="A821" s="3"/>
      <c r="B821" s="9"/>
      <c r="C821" s="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</row>
    <row r="822" ht="15.75" customHeight="1">
      <c r="A822" s="3"/>
      <c r="B822" s="9"/>
      <c r="C822" s="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</row>
    <row r="823" ht="15.75" customHeight="1">
      <c r="A823" s="3"/>
      <c r="B823" s="9"/>
      <c r="C823" s="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</row>
    <row r="824" ht="15.75" customHeight="1">
      <c r="A824" s="3"/>
      <c r="B824" s="9"/>
      <c r="C824" s="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</row>
    <row r="825" ht="15.75" customHeight="1">
      <c r="A825" s="3"/>
      <c r="B825" s="9"/>
      <c r="C825" s="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</row>
    <row r="826" ht="15.75" customHeight="1">
      <c r="A826" s="3"/>
      <c r="B826" s="9"/>
      <c r="C826" s="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</row>
    <row r="827" ht="15.75" customHeight="1">
      <c r="A827" s="3"/>
      <c r="B827" s="9"/>
      <c r="C827" s="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</row>
    <row r="828" ht="15.75" customHeight="1">
      <c r="A828" s="3"/>
      <c r="B828" s="9"/>
      <c r="C828" s="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</row>
    <row r="829" ht="15.75" customHeight="1">
      <c r="A829" s="3"/>
      <c r="B829" s="9"/>
      <c r="C829" s="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</row>
    <row r="830" ht="15.75" customHeight="1">
      <c r="A830" s="3"/>
      <c r="B830" s="9"/>
      <c r="C830" s="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</row>
    <row r="831" ht="15.75" customHeight="1">
      <c r="A831" s="3"/>
      <c r="B831" s="9"/>
      <c r="C831" s="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</row>
    <row r="832" ht="15.75" customHeight="1">
      <c r="A832" s="3"/>
      <c r="B832" s="9"/>
      <c r="C832" s="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</row>
    <row r="833" ht="15.75" customHeight="1">
      <c r="A833" s="3"/>
      <c r="B833" s="9"/>
      <c r="C833" s="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</row>
    <row r="834" ht="15.75" customHeight="1">
      <c r="A834" s="3"/>
      <c r="B834" s="9"/>
      <c r="C834" s="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</row>
    <row r="835" ht="15.75" customHeight="1">
      <c r="A835" s="3"/>
      <c r="B835" s="9"/>
      <c r="C835" s="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</row>
    <row r="836" ht="15.75" customHeight="1">
      <c r="A836" s="3"/>
      <c r="B836" s="9"/>
      <c r="C836" s="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</row>
    <row r="837" ht="15.75" customHeight="1">
      <c r="A837" s="3"/>
      <c r="B837" s="9"/>
      <c r="C837" s="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</row>
    <row r="838" ht="15.75" customHeight="1">
      <c r="A838" s="3"/>
      <c r="B838" s="9"/>
      <c r="C838" s="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</row>
    <row r="839" ht="15.75" customHeight="1">
      <c r="A839" s="3"/>
      <c r="B839" s="9"/>
      <c r="C839" s="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</row>
    <row r="840" ht="15.75" customHeight="1">
      <c r="A840" s="3"/>
      <c r="B840" s="9"/>
      <c r="C840" s="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</row>
    <row r="841" ht="15.75" customHeight="1">
      <c r="A841" s="3"/>
      <c r="B841" s="9"/>
      <c r="C841" s="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</row>
    <row r="842" ht="15.75" customHeight="1">
      <c r="A842" s="3"/>
      <c r="B842" s="9"/>
      <c r="C842" s="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</row>
    <row r="843" ht="15.75" customHeight="1">
      <c r="A843" s="3"/>
      <c r="B843" s="9"/>
      <c r="C843" s="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</row>
    <row r="844" ht="15.75" customHeight="1">
      <c r="A844" s="3"/>
      <c r="B844" s="9"/>
      <c r="C844" s="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</row>
    <row r="845" ht="15.75" customHeight="1">
      <c r="A845" s="3"/>
      <c r="B845" s="9"/>
      <c r="C845" s="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</row>
    <row r="846" ht="15.75" customHeight="1">
      <c r="A846" s="3"/>
      <c r="B846" s="9"/>
      <c r="C846" s="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</row>
    <row r="847" ht="15.75" customHeight="1">
      <c r="A847" s="3"/>
      <c r="B847" s="9"/>
      <c r="C847" s="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</row>
    <row r="848" ht="15.75" customHeight="1">
      <c r="A848" s="3"/>
      <c r="B848" s="9"/>
      <c r="C848" s="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</row>
    <row r="849" ht="15.75" customHeight="1">
      <c r="A849" s="3"/>
      <c r="B849" s="9"/>
      <c r="C849" s="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</row>
    <row r="850" ht="15.75" customHeight="1">
      <c r="A850" s="3"/>
      <c r="B850" s="9"/>
      <c r="C850" s="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</row>
    <row r="851" ht="15.75" customHeight="1">
      <c r="A851" s="3"/>
      <c r="B851" s="9"/>
      <c r="C851" s="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</row>
    <row r="852" ht="15.75" customHeight="1">
      <c r="A852" s="3"/>
      <c r="B852" s="9"/>
      <c r="C852" s="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</row>
    <row r="853" ht="15.75" customHeight="1">
      <c r="A853" s="3"/>
      <c r="B853" s="9"/>
      <c r="C853" s="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</row>
    <row r="854" ht="15.75" customHeight="1">
      <c r="A854" s="3"/>
      <c r="B854" s="9"/>
      <c r="C854" s="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</row>
    <row r="855" ht="15.75" customHeight="1">
      <c r="A855" s="3"/>
      <c r="B855" s="9"/>
      <c r="C855" s="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</row>
    <row r="856" ht="15.75" customHeight="1">
      <c r="A856" s="3"/>
      <c r="B856" s="9"/>
      <c r="C856" s="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</row>
    <row r="857" ht="15.75" customHeight="1">
      <c r="A857" s="3"/>
      <c r="B857" s="9"/>
      <c r="C857" s="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</row>
    <row r="858" ht="15.75" customHeight="1">
      <c r="A858" s="3"/>
      <c r="B858" s="9"/>
      <c r="C858" s="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</row>
    <row r="859" ht="15.75" customHeight="1">
      <c r="A859" s="3"/>
      <c r="B859" s="9"/>
      <c r="C859" s="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</row>
    <row r="860" ht="15.75" customHeight="1">
      <c r="A860" s="3"/>
      <c r="B860" s="9"/>
      <c r="C860" s="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</row>
    <row r="861" ht="15.75" customHeight="1">
      <c r="A861" s="3"/>
      <c r="B861" s="9"/>
      <c r="C861" s="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</row>
    <row r="862" ht="15.75" customHeight="1">
      <c r="A862" s="3"/>
      <c r="B862" s="9"/>
      <c r="C862" s="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</row>
    <row r="863" ht="15.75" customHeight="1">
      <c r="A863" s="3"/>
      <c r="B863" s="9"/>
      <c r="C863" s="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</row>
    <row r="864" ht="15.75" customHeight="1">
      <c r="A864" s="3"/>
      <c r="B864" s="9"/>
      <c r="C864" s="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</row>
    <row r="865" ht="15.75" customHeight="1">
      <c r="A865" s="3"/>
      <c r="B865" s="9"/>
      <c r="C865" s="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</row>
    <row r="866" ht="15.75" customHeight="1">
      <c r="A866" s="3"/>
      <c r="B866" s="9"/>
      <c r="C866" s="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</row>
    <row r="867" ht="15.75" customHeight="1">
      <c r="A867" s="3"/>
      <c r="B867" s="9"/>
      <c r="C867" s="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</row>
    <row r="868" ht="15.75" customHeight="1">
      <c r="A868" s="3"/>
      <c r="B868" s="9"/>
      <c r="C868" s="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</row>
    <row r="869" ht="15.75" customHeight="1">
      <c r="A869" s="3"/>
      <c r="B869" s="9"/>
      <c r="C869" s="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</row>
    <row r="870" ht="15.75" customHeight="1">
      <c r="A870" s="3"/>
      <c r="B870" s="9"/>
      <c r="C870" s="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</row>
    <row r="871" ht="15.75" customHeight="1">
      <c r="A871" s="3"/>
      <c r="B871" s="9"/>
      <c r="C871" s="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</row>
    <row r="872" ht="15.75" customHeight="1">
      <c r="A872" s="3"/>
      <c r="B872" s="9"/>
      <c r="C872" s="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</row>
    <row r="873" ht="15.75" customHeight="1">
      <c r="A873" s="3"/>
      <c r="B873" s="9"/>
      <c r="C873" s="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</row>
    <row r="874" ht="15.75" customHeight="1">
      <c r="A874" s="3"/>
      <c r="B874" s="9"/>
      <c r="C874" s="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</row>
    <row r="875" ht="15.75" customHeight="1">
      <c r="A875" s="3"/>
      <c r="B875" s="9"/>
      <c r="C875" s="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</row>
    <row r="876" ht="15.75" customHeight="1">
      <c r="A876" s="3"/>
      <c r="B876" s="9"/>
      <c r="C876" s="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</row>
    <row r="877" ht="15.75" customHeight="1">
      <c r="A877" s="3"/>
      <c r="B877" s="9"/>
      <c r="C877" s="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</row>
    <row r="878" ht="15.75" customHeight="1">
      <c r="A878" s="3"/>
      <c r="B878" s="9"/>
      <c r="C878" s="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</row>
    <row r="879" ht="15.75" customHeight="1">
      <c r="A879" s="3"/>
      <c r="B879" s="9"/>
      <c r="C879" s="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</row>
    <row r="880" ht="15.75" customHeight="1">
      <c r="A880" s="3"/>
      <c r="B880" s="9"/>
      <c r="C880" s="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</row>
    <row r="881" ht="15.75" customHeight="1">
      <c r="A881" s="3"/>
      <c r="B881" s="9"/>
      <c r="C881" s="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</row>
    <row r="882" ht="15.75" customHeight="1">
      <c r="A882" s="3"/>
      <c r="B882" s="9"/>
      <c r="C882" s="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</row>
    <row r="883" ht="15.75" customHeight="1">
      <c r="A883" s="3"/>
      <c r="B883" s="9"/>
      <c r="C883" s="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</row>
    <row r="884" ht="15.75" customHeight="1">
      <c r="A884" s="3"/>
      <c r="B884" s="9"/>
      <c r="C884" s="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</row>
    <row r="885" ht="15.75" customHeight="1">
      <c r="A885" s="3"/>
      <c r="B885" s="9"/>
      <c r="C885" s="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</row>
    <row r="886" ht="15.75" customHeight="1">
      <c r="A886" s="3"/>
      <c r="B886" s="9"/>
      <c r="C886" s="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</row>
    <row r="887" ht="15.75" customHeight="1">
      <c r="A887" s="3"/>
      <c r="B887" s="9"/>
      <c r="C887" s="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</row>
    <row r="888" ht="15.75" customHeight="1">
      <c r="A888" s="3"/>
      <c r="B888" s="9"/>
      <c r="C888" s="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</row>
    <row r="889" ht="15.75" customHeight="1">
      <c r="A889" s="3"/>
      <c r="B889" s="9"/>
      <c r="C889" s="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</row>
    <row r="890" ht="15.75" customHeight="1">
      <c r="A890" s="3"/>
      <c r="B890" s="9"/>
      <c r="C890" s="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</row>
    <row r="891" ht="15.75" customHeight="1">
      <c r="A891" s="3"/>
      <c r="B891" s="9"/>
      <c r="C891" s="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</row>
    <row r="892" ht="15.75" customHeight="1">
      <c r="A892" s="3"/>
      <c r="B892" s="9"/>
      <c r="C892" s="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</row>
    <row r="893" ht="15.75" customHeight="1">
      <c r="A893" s="3"/>
      <c r="B893" s="9"/>
      <c r="C893" s="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</row>
    <row r="894" ht="15.75" customHeight="1">
      <c r="A894" s="3"/>
      <c r="B894" s="9"/>
      <c r="C894" s="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</row>
    <row r="895" ht="15.75" customHeight="1">
      <c r="A895" s="3"/>
      <c r="B895" s="9"/>
      <c r="C895" s="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</row>
    <row r="896" ht="15.75" customHeight="1">
      <c r="A896" s="3"/>
      <c r="B896" s="9"/>
      <c r="C896" s="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</row>
    <row r="897" ht="15.75" customHeight="1">
      <c r="A897" s="3"/>
      <c r="B897" s="9"/>
      <c r="C897" s="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</row>
    <row r="898" ht="15.75" customHeight="1">
      <c r="A898" s="3"/>
      <c r="B898" s="9"/>
      <c r="C898" s="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</row>
    <row r="899" ht="15.75" customHeight="1">
      <c r="A899" s="3"/>
      <c r="B899" s="9"/>
      <c r="C899" s="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</row>
    <row r="900" ht="15.75" customHeight="1">
      <c r="A900" s="3"/>
      <c r="B900" s="9"/>
      <c r="C900" s="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ht="15.75" customHeight="1">
      <c r="A901" s="3"/>
      <c r="B901" s="9"/>
      <c r="C901" s="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ht="15.75" customHeight="1">
      <c r="A902" s="3"/>
      <c r="B902" s="9"/>
      <c r="C902" s="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ht="15.75" customHeight="1">
      <c r="A903" s="3"/>
      <c r="B903" s="9"/>
      <c r="C903" s="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ht="15.75" customHeight="1">
      <c r="A904" s="3"/>
      <c r="B904" s="9"/>
      <c r="C904" s="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  <row r="905" ht="15.75" customHeight="1">
      <c r="A905" s="3"/>
      <c r="B905" s="9"/>
      <c r="C905" s="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</row>
    <row r="906" ht="15.75" customHeight="1">
      <c r="A906" s="3"/>
      <c r="B906" s="9"/>
      <c r="C906" s="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</row>
    <row r="907" ht="15.75" customHeight="1">
      <c r="A907" s="3"/>
      <c r="B907" s="9"/>
      <c r="C907" s="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</row>
    <row r="908" ht="15.75" customHeight="1">
      <c r="A908" s="3"/>
      <c r="B908" s="9"/>
      <c r="C908" s="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</row>
    <row r="909" ht="15.75" customHeight="1">
      <c r="A909" s="3"/>
      <c r="B909" s="9"/>
      <c r="C909" s="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</row>
    <row r="910" ht="15.75" customHeight="1">
      <c r="A910" s="3"/>
      <c r="B910" s="9"/>
      <c r="C910" s="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</row>
    <row r="911" ht="15.75" customHeight="1">
      <c r="A911" s="3"/>
      <c r="B911" s="9"/>
      <c r="C911" s="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</row>
    <row r="912" ht="15.75" customHeight="1">
      <c r="A912" s="3"/>
      <c r="B912" s="9"/>
      <c r="C912" s="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</row>
    <row r="913" ht="15.75" customHeight="1">
      <c r="A913" s="3"/>
      <c r="B913" s="9"/>
      <c r="C913" s="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</row>
    <row r="914" ht="15.75" customHeight="1">
      <c r="A914" s="3"/>
      <c r="B914" s="9"/>
      <c r="C914" s="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</row>
    <row r="915" ht="15.75" customHeight="1">
      <c r="A915" s="3"/>
      <c r="B915" s="9"/>
      <c r="C915" s="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</row>
    <row r="916" ht="15.75" customHeight="1">
      <c r="A916" s="3"/>
      <c r="B916" s="9"/>
      <c r="C916" s="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</row>
    <row r="917" ht="15.75" customHeight="1">
      <c r="A917" s="3"/>
      <c r="B917" s="9"/>
      <c r="C917" s="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</row>
    <row r="918" ht="15.75" customHeight="1">
      <c r="A918" s="3"/>
      <c r="B918" s="9"/>
      <c r="C918" s="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</row>
    <row r="919" ht="15.75" customHeight="1">
      <c r="A919" s="3"/>
      <c r="B919" s="9"/>
      <c r="C919" s="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</row>
    <row r="920" ht="15.75" customHeight="1">
      <c r="A920" s="3"/>
      <c r="B920" s="9"/>
      <c r="C920" s="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</row>
    <row r="921" ht="15.75" customHeight="1">
      <c r="A921" s="3"/>
      <c r="B921" s="9"/>
      <c r="C921" s="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</row>
    <row r="922" ht="15.75" customHeight="1">
      <c r="A922" s="3"/>
      <c r="B922" s="9"/>
      <c r="C922" s="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</row>
    <row r="923" ht="15.75" customHeight="1">
      <c r="A923" s="3"/>
      <c r="B923" s="9"/>
      <c r="C923" s="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</row>
    <row r="924" ht="15.75" customHeight="1">
      <c r="A924" s="3"/>
      <c r="B924" s="9"/>
      <c r="C924" s="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</row>
    <row r="925" ht="15.75" customHeight="1">
      <c r="A925" s="3"/>
      <c r="B925" s="9"/>
      <c r="C925" s="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</row>
    <row r="926" ht="15.75" customHeight="1">
      <c r="A926" s="3"/>
      <c r="B926" s="9"/>
      <c r="C926" s="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</row>
    <row r="927" ht="15.75" customHeight="1">
      <c r="A927" s="3"/>
      <c r="B927" s="9"/>
      <c r="C927" s="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</row>
    <row r="928" ht="15.75" customHeight="1">
      <c r="A928" s="3"/>
      <c r="B928" s="9"/>
      <c r="C928" s="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</row>
    <row r="929" ht="15.75" customHeight="1">
      <c r="A929" s="3"/>
      <c r="B929" s="9"/>
      <c r="C929" s="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</row>
    <row r="930" ht="15.75" customHeight="1">
      <c r="A930" s="3"/>
      <c r="B930" s="9"/>
      <c r="C930" s="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</row>
    <row r="931" ht="15.75" customHeight="1">
      <c r="A931" s="3"/>
      <c r="B931" s="9"/>
      <c r="C931" s="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</row>
    <row r="932" ht="15.75" customHeight="1">
      <c r="A932" s="3"/>
      <c r="B932" s="9"/>
      <c r="C932" s="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</row>
    <row r="933" ht="15.75" customHeight="1">
      <c r="A933" s="3"/>
      <c r="B933" s="9"/>
      <c r="C933" s="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</row>
    <row r="934" ht="15.75" customHeight="1">
      <c r="A934" s="3"/>
      <c r="B934" s="9"/>
      <c r="C934" s="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</row>
    <row r="935" ht="15.75" customHeight="1">
      <c r="A935" s="3"/>
      <c r="B935" s="9"/>
      <c r="C935" s="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</row>
    <row r="936" ht="15.75" customHeight="1">
      <c r="A936" s="3"/>
      <c r="B936" s="9"/>
      <c r="C936" s="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</row>
    <row r="937" ht="15.75" customHeight="1">
      <c r="A937" s="3"/>
      <c r="B937" s="9"/>
      <c r="C937" s="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</row>
    <row r="938" ht="15.75" customHeight="1">
      <c r="A938" s="3"/>
      <c r="B938" s="9"/>
      <c r="C938" s="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</row>
    <row r="939" ht="15.75" customHeight="1">
      <c r="A939" s="3"/>
      <c r="B939" s="9"/>
      <c r="C939" s="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</row>
    <row r="940" ht="15.75" customHeight="1">
      <c r="A940" s="3"/>
      <c r="B940" s="9"/>
      <c r="C940" s="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</row>
    <row r="941" ht="15.75" customHeight="1">
      <c r="A941" s="3"/>
      <c r="B941" s="9"/>
      <c r="C941" s="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</row>
    <row r="942" ht="15.75" customHeight="1">
      <c r="A942" s="3"/>
      <c r="B942" s="9"/>
      <c r="C942" s="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</row>
    <row r="943" ht="15.75" customHeight="1">
      <c r="A943" s="3"/>
      <c r="B943" s="9"/>
      <c r="C943" s="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</row>
    <row r="944" ht="15.75" customHeight="1">
      <c r="A944" s="3"/>
      <c r="B944" s="9"/>
      <c r="C944" s="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</row>
    <row r="945" ht="15.75" customHeight="1">
      <c r="A945" s="3"/>
      <c r="B945" s="9"/>
      <c r="C945" s="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</row>
    <row r="946" ht="15.75" customHeight="1">
      <c r="A946" s="3"/>
      <c r="B946" s="9"/>
      <c r="C946" s="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</row>
    <row r="947" ht="15.75" customHeight="1">
      <c r="A947" s="3"/>
      <c r="B947" s="9"/>
      <c r="C947" s="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</row>
    <row r="948" ht="15.75" customHeight="1">
      <c r="A948" s="3"/>
      <c r="B948" s="9"/>
      <c r="C948" s="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</row>
    <row r="949" ht="15.75" customHeight="1">
      <c r="A949" s="3"/>
      <c r="B949" s="9"/>
      <c r="C949" s="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</row>
    <row r="950" ht="15.75" customHeight="1">
      <c r="A950" s="3"/>
      <c r="B950" s="9"/>
      <c r="C950" s="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</row>
    <row r="951" ht="15.75" customHeight="1">
      <c r="A951" s="3"/>
      <c r="B951" s="9"/>
      <c r="C951" s="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</row>
    <row r="952" ht="15.75" customHeight="1">
      <c r="A952" s="3"/>
      <c r="B952" s="9"/>
      <c r="C952" s="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</row>
    <row r="953" ht="15.75" customHeight="1">
      <c r="A953" s="3"/>
      <c r="B953" s="9"/>
      <c r="C953" s="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</row>
    <row r="954" ht="15.75" customHeight="1">
      <c r="A954" s="3"/>
      <c r="B954" s="9"/>
      <c r="C954" s="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</row>
    <row r="955" ht="15.75" customHeight="1">
      <c r="A955" s="3"/>
      <c r="B955" s="9"/>
      <c r="C955" s="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</row>
    <row r="956" ht="15.75" customHeight="1">
      <c r="A956" s="3"/>
      <c r="B956" s="9"/>
      <c r="C956" s="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</row>
    <row r="957" ht="15.75" customHeight="1">
      <c r="A957" s="3"/>
      <c r="B957" s="9"/>
      <c r="C957" s="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</row>
    <row r="958" ht="15.75" customHeight="1">
      <c r="A958" s="3"/>
      <c r="B958" s="9"/>
      <c r="C958" s="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</row>
    <row r="959" ht="15.75" customHeight="1">
      <c r="A959" s="3"/>
      <c r="B959" s="9"/>
      <c r="C959" s="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</row>
    <row r="960" ht="15.75" customHeight="1">
      <c r="A960" s="3"/>
      <c r="B960" s="9"/>
      <c r="C960" s="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</row>
    <row r="961" ht="15.75" customHeight="1">
      <c r="A961" s="3"/>
      <c r="B961" s="9"/>
      <c r="C961" s="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</row>
    <row r="962" ht="15.75" customHeight="1">
      <c r="A962" s="3"/>
      <c r="B962" s="9"/>
      <c r="C962" s="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</row>
    <row r="963" ht="15.75" customHeight="1">
      <c r="A963" s="3"/>
      <c r="B963" s="9"/>
      <c r="C963" s="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</row>
    <row r="964" ht="15.75" customHeight="1">
      <c r="A964" s="3"/>
      <c r="B964" s="9"/>
      <c r="C964" s="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</row>
    <row r="965" ht="15.75" customHeight="1">
      <c r="A965" s="3"/>
      <c r="B965" s="9"/>
      <c r="C965" s="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</row>
    <row r="966" ht="15.75" customHeight="1">
      <c r="A966" s="3"/>
      <c r="B966" s="9"/>
      <c r="C966" s="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</row>
    <row r="967" ht="15.75" customHeight="1">
      <c r="A967" s="3"/>
      <c r="B967" s="9"/>
      <c r="C967" s="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</row>
    <row r="968" ht="15.75" customHeight="1">
      <c r="A968" s="3"/>
      <c r="B968" s="9"/>
      <c r="C968" s="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</row>
    <row r="969" ht="15.75" customHeight="1">
      <c r="A969" s="3"/>
      <c r="B969" s="9"/>
      <c r="C969" s="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</row>
    <row r="970" ht="15.75" customHeight="1">
      <c r="A970" s="3"/>
      <c r="B970" s="9"/>
      <c r="C970" s="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</row>
    <row r="971" ht="15.75" customHeight="1">
      <c r="A971" s="3"/>
      <c r="B971" s="9"/>
      <c r="C971" s="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</row>
    <row r="972" ht="15.75" customHeight="1">
      <c r="A972" s="3"/>
      <c r="B972" s="9"/>
      <c r="C972" s="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</row>
    <row r="973" ht="15.75" customHeight="1">
      <c r="A973" s="3"/>
      <c r="B973" s="9"/>
      <c r="C973" s="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</row>
    <row r="974" ht="15.75" customHeight="1">
      <c r="A974" s="3"/>
      <c r="B974" s="9"/>
      <c r="C974" s="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</row>
    <row r="975" ht="15.75" customHeight="1">
      <c r="A975" s="3"/>
      <c r="B975" s="9"/>
      <c r="C975" s="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</row>
    <row r="976" ht="15.75" customHeight="1">
      <c r="A976" s="3"/>
      <c r="B976" s="9"/>
      <c r="C976" s="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</row>
    <row r="977" ht="15.75" customHeight="1">
      <c r="A977" s="3"/>
      <c r="B977" s="9"/>
      <c r="C977" s="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</row>
    <row r="978" ht="15.75" customHeight="1">
      <c r="A978" s="3"/>
      <c r="B978" s="9"/>
      <c r="C978" s="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</row>
    <row r="979" ht="15.75" customHeight="1">
      <c r="A979" s="3"/>
      <c r="B979" s="9"/>
      <c r="C979" s="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</row>
    <row r="980" ht="15.75" customHeight="1">
      <c r="A980" s="3"/>
      <c r="B980" s="9"/>
      <c r="C980" s="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</row>
    <row r="981" ht="15.75" customHeight="1">
      <c r="A981" s="3"/>
      <c r="B981" s="9"/>
      <c r="C981" s="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</row>
    <row r="982" ht="15.75" customHeight="1">
      <c r="A982" s="3"/>
      <c r="B982" s="9"/>
      <c r="C982" s="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</row>
    <row r="983" ht="15.75" customHeight="1">
      <c r="A983" s="3"/>
      <c r="B983" s="9"/>
      <c r="C983" s="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</row>
    <row r="984" ht="15.75" customHeight="1">
      <c r="A984" s="3"/>
      <c r="B984" s="9"/>
      <c r="C984" s="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</row>
    <row r="985" ht="15.75" customHeight="1">
      <c r="A985" s="3"/>
      <c r="B985" s="9"/>
      <c r="C985" s="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</row>
    <row r="986" ht="15.75" customHeight="1">
      <c r="A986" s="3"/>
      <c r="B986" s="9"/>
      <c r="C986" s="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</row>
    <row r="987" ht="15.75" customHeight="1">
      <c r="A987" s="3"/>
      <c r="B987" s="9"/>
      <c r="C987" s="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</row>
    <row r="988" ht="15.75" customHeight="1">
      <c r="A988" s="3"/>
      <c r="B988" s="9"/>
      <c r="C988" s="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</row>
    <row r="989" ht="15.75" customHeight="1">
      <c r="A989" s="3"/>
      <c r="B989" s="9"/>
      <c r="C989" s="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</row>
    <row r="990" ht="15.75" customHeight="1">
      <c r="A990" s="3"/>
      <c r="B990" s="9"/>
      <c r="C990" s="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</row>
    <row r="991" ht="15.75" customHeight="1">
      <c r="A991" s="3"/>
      <c r="B991" s="9"/>
      <c r="C991" s="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</row>
    <row r="992" ht="15.75" customHeight="1">
      <c r="A992" s="3"/>
      <c r="B992" s="9"/>
      <c r="C992" s="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</row>
    <row r="993" ht="15.75" customHeight="1">
      <c r="A993" s="3"/>
      <c r="B993" s="9"/>
      <c r="C993" s="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</row>
    <row r="994" ht="15.75" customHeight="1">
      <c r="A994" s="3"/>
      <c r="B994" s="9"/>
      <c r="C994" s="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</row>
    <row r="995" ht="15.75" customHeight="1">
      <c r="A995" s="3"/>
      <c r="B995" s="9"/>
      <c r="C995" s="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</row>
    <row r="996" ht="15.75" customHeight="1">
      <c r="A996" s="3"/>
      <c r="B996" s="9"/>
      <c r="C996" s="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</row>
    <row r="997" ht="15.75" customHeight="1">
      <c r="A997" s="3"/>
      <c r="B997" s="9"/>
      <c r="C997" s="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</row>
    <row r="998" ht="15.75" customHeight="1">
      <c r="A998" s="3"/>
      <c r="B998" s="9"/>
      <c r="C998" s="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</row>
    <row r="999" ht="15.75" customHeight="1">
      <c r="A999" s="3"/>
      <c r="B999" s="9"/>
      <c r="C999" s="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</row>
    <row r="1000" ht="15.75" customHeight="1">
      <c r="A1000" s="3"/>
      <c r="B1000" s="9"/>
      <c r="C1000" s="9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</row>
  </sheetData>
  <mergeCells count="10">
    <mergeCell ref="D3:I3"/>
    <mergeCell ref="J3:O3"/>
    <mergeCell ref="V3:AA3"/>
    <mergeCell ref="AB3:AG3"/>
    <mergeCell ref="B20:C20"/>
    <mergeCell ref="AH3:AM3"/>
    <mergeCell ref="AN3:AS3"/>
    <mergeCell ref="B1:C1"/>
    <mergeCell ref="B3:C3"/>
    <mergeCell ref="P3:U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43"/>
    <col customWidth="1" min="3" max="3" width="19.29"/>
    <col customWidth="1" min="4" max="4" width="6.43"/>
    <col customWidth="1" min="5" max="5" width="18.43"/>
    <col customWidth="1" min="6" max="6" width="6.43"/>
    <col customWidth="1" min="7" max="7" width="18.43"/>
    <col customWidth="1" min="8" max="8" width="9.86"/>
    <col customWidth="1" min="9" max="9" width="14.29"/>
    <col customWidth="1" min="10" max="10" width="18.43"/>
    <col customWidth="1" min="11" max="11" width="19.86"/>
    <col customWidth="1" min="12" max="15" width="10.0"/>
    <col customWidth="1" min="16" max="26" width="9.14"/>
  </cols>
  <sheetData>
    <row r="1">
      <c r="A1" s="2"/>
      <c r="B1" s="6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3.75" customHeight="1">
      <c r="A3" s="2"/>
      <c r="B3" s="11"/>
      <c r="C3" s="16" t="s">
        <v>3</v>
      </c>
      <c r="D3" s="17"/>
      <c r="E3" s="18" t="s">
        <v>7</v>
      </c>
      <c r="F3" s="17"/>
      <c r="G3" s="20" t="s">
        <v>10</v>
      </c>
      <c r="H3" s="21" t="s">
        <v>12</v>
      </c>
      <c r="I3" s="29"/>
      <c r="J3" s="31"/>
      <c r="K3" s="32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34"/>
      <c r="B4" s="35"/>
      <c r="C4" s="36"/>
      <c r="D4" s="39"/>
      <c r="E4" s="40"/>
      <c r="F4" s="39"/>
      <c r="G4" s="40"/>
      <c r="H4" s="42" t="s">
        <v>40</v>
      </c>
      <c r="I4" s="44"/>
      <c r="J4" s="46" t="s">
        <v>41</v>
      </c>
      <c r="K4" s="47"/>
      <c r="L4" s="48"/>
      <c r="M4" s="48"/>
      <c r="N4" s="48"/>
      <c r="O4" s="4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45.0" customHeight="1">
      <c r="A5" s="2"/>
      <c r="B5" s="49" t="s">
        <v>42</v>
      </c>
      <c r="C5" s="50"/>
      <c r="D5" s="51" t="s">
        <v>43</v>
      </c>
      <c r="E5" s="54">
        <f>'Fishermen Tallies'!D20</f>
        <v>13</v>
      </c>
      <c r="F5" s="51" t="s">
        <v>44</v>
      </c>
      <c r="G5" s="56">
        <f t="shared" ref="G5:G7" si="1">SUM(C5-E5)</f>
        <v>-13</v>
      </c>
      <c r="H5" s="58" t="s">
        <v>45</v>
      </c>
      <c r="I5" s="31"/>
      <c r="J5" s="56">
        <f>G6/2</f>
        <v>0</v>
      </c>
      <c r="K5" s="60">
        <f t="shared" ref="K5:K7" si="2">J5+G5</f>
        <v>-13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0" customHeight="1">
      <c r="A6" s="2"/>
      <c r="B6" s="61" t="s">
        <v>46</v>
      </c>
      <c r="C6" s="62"/>
      <c r="D6" s="63" t="s">
        <v>43</v>
      </c>
      <c r="E6" s="59">
        <f>'Fishermen Tallies'!E20</f>
        <v>0</v>
      </c>
      <c r="F6" s="63" t="s">
        <v>44</v>
      </c>
      <c r="G6" s="64">
        <f t="shared" si="1"/>
        <v>0</v>
      </c>
      <c r="H6" s="65" t="s">
        <v>47</v>
      </c>
      <c r="I6" s="67"/>
      <c r="J6" s="68">
        <f>1*G5</f>
        <v>-13</v>
      </c>
      <c r="K6" s="69">
        <f t="shared" si="2"/>
        <v>-13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5.0" customHeight="1">
      <c r="A7" s="2"/>
      <c r="B7" s="70" t="s">
        <v>48</v>
      </c>
      <c r="C7" s="71"/>
      <c r="D7" s="72" t="s">
        <v>43</v>
      </c>
      <c r="E7" s="73">
        <f>'Fishermen Tallies'!F20</f>
        <v>0</v>
      </c>
      <c r="F7" s="72" t="s">
        <v>44</v>
      </c>
      <c r="G7" s="74">
        <f t="shared" si="1"/>
        <v>0</v>
      </c>
      <c r="H7" s="75" t="s">
        <v>49</v>
      </c>
      <c r="I7" s="44"/>
      <c r="J7" s="74">
        <f>G7/2</f>
        <v>0</v>
      </c>
      <c r="K7" s="76">
        <f t="shared" si="2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 t="s">
        <v>50</v>
      </c>
      <c r="C8" s="2"/>
      <c r="D8" s="2"/>
      <c r="E8" s="2"/>
      <c r="F8" s="2"/>
      <c r="G8" s="2"/>
      <c r="H8" s="2"/>
      <c r="I8" s="77" t="s">
        <v>51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4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64.5" customHeight="1">
      <c r="A10" s="2"/>
      <c r="B10" s="78" t="s">
        <v>52</v>
      </c>
      <c r="C10" s="79" t="s">
        <v>53</v>
      </c>
      <c r="D10" s="80"/>
      <c r="E10" s="78" t="s">
        <v>54</v>
      </c>
      <c r="F10" s="81" t="s">
        <v>55</v>
      </c>
      <c r="G10" s="82"/>
      <c r="H10" s="81" t="s">
        <v>56</v>
      </c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7.5" customHeight="1">
      <c r="A11" s="2"/>
      <c r="B11" s="84"/>
      <c r="C11" s="86">
        <f>'Fishermen Tallies'!G20</f>
        <v>0</v>
      </c>
      <c r="D11" s="80"/>
      <c r="E11" s="88">
        <f>'Fishermen Tallies'!I20</f>
        <v>0</v>
      </c>
      <c r="F11" s="90"/>
      <c r="G11" s="91"/>
      <c r="H11" s="90"/>
      <c r="I11" s="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4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4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4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F10:G10"/>
    <mergeCell ref="H10:I10"/>
    <mergeCell ref="F11:G11"/>
    <mergeCell ref="H11:I11"/>
    <mergeCell ref="H4:I4"/>
    <mergeCell ref="H3:J3"/>
    <mergeCell ref="H5:I5"/>
    <mergeCell ref="H7:I7"/>
    <mergeCell ref="H6:I6"/>
    <mergeCell ref="B3:B4"/>
    <mergeCell ref="C3:C4"/>
    <mergeCell ref="D3:D4"/>
    <mergeCell ref="E3:E4"/>
    <mergeCell ref="F3:F4"/>
    <mergeCell ref="G3:G4"/>
    <mergeCell ref="K3:K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43"/>
    <col customWidth="1" min="3" max="3" width="19.29"/>
    <col customWidth="1" min="4" max="4" width="6.43"/>
    <col customWidth="1" min="5" max="5" width="18.43"/>
    <col customWidth="1" min="6" max="6" width="6.43"/>
    <col customWidth="1" min="7" max="7" width="18.43"/>
    <col customWidth="1" min="8" max="8" width="9.86"/>
    <col customWidth="1" min="9" max="9" width="14.29"/>
    <col customWidth="1" min="10" max="10" width="18.43"/>
    <col customWidth="1" min="11" max="11" width="19.86"/>
    <col customWidth="1" min="12" max="15" width="10.0"/>
    <col customWidth="1" min="16" max="26" width="9.14"/>
  </cols>
  <sheetData>
    <row r="1">
      <c r="A1" s="2"/>
      <c r="B1" s="6" t="s">
        <v>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3.75" customHeight="1">
      <c r="A3" s="2"/>
      <c r="B3" s="11"/>
      <c r="C3" s="16" t="s">
        <v>3</v>
      </c>
      <c r="D3" s="17"/>
      <c r="E3" s="18" t="s">
        <v>7</v>
      </c>
      <c r="F3" s="17"/>
      <c r="G3" s="20" t="s">
        <v>10</v>
      </c>
      <c r="H3" s="21" t="s">
        <v>12</v>
      </c>
      <c r="I3" s="29"/>
      <c r="J3" s="31"/>
      <c r="K3" s="32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34"/>
      <c r="B4" s="35"/>
      <c r="C4" s="36"/>
      <c r="D4" s="39"/>
      <c r="E4" s="40"/>
      <c r="F4" s="39"/>
      <c r="G4" s="40"/>
      <c r="H4" s="42" t="s">
        <v>40</v>
      </c>
      <c r="I4" s="44"/>
      <c r="J4" s="46" t="s">
        <v>41</v>
      </c>
      <c r="K4" s="47"/>
      <c r="L4" s="48"/>
      <c r="M4" s="48"/>
      <c r="N4" s="48"/>
      <c r="O4" s="4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45.0" customHeight="1">
      <c r="A5" s="2"/>
      <c r="B5" s="99" t="s">
        <v>42</v>
      </c>
      <c r="C5" s="100">
        <f>'Season 1'!K5</f>
        <v>-13</v>
      </c>
      <c r="D5" s="101" t="s">
        <v>43</v>
      </c>
      <c r="E5" s="102">
        <f>'Fishermen Tallies'!J20</f>
        <v>0</v>
      </c>
      <c r="F5" s="101" t="s">
        <v>44</v>
      </c>
      <c r="G5" s="103">
        <f>C5-E5</f>
        <v>-13</v>
      </c>
      <c r="H5" s="104" t="s">
        <v>45</v>
      </c>
      <c r="I5" s="31"/>
      <c r="J5" s="103">
        <f>G6/2</f>
        <v>-6.5</v>
      </c>
      <c r="K5" s="105">
        <f t="shared" ref="K5:K7" si="1">J5+G5</f>
        <v>-19.5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0" customHeight="1">
      <c r="A6" s="2"/>
      <c r="B6" s="61" t="s">
        <v>46</v>
      </c>
      <c r="C6" s="106">
        <f>'Season 1'!K6</f>
        <v>-13</v>
      </c>
      <c r="D6" s="63" t="s">
        <v>43</v>
      </c>
      <c r="E6" s="59">
        <f>'Fishermen Tallies'!K20</f>
        <v>0</v>
      </c>
      <c r="F6" s="63" t="s">
        <v>44</v>
      </c>
      <c r="G6" s="107">
        <f t="shared" ref="G6:G7" si="2">SUM(C6-E6)</f>
        <v>-13</v>
      </c>
      <c r="H6" s="108" t="s">
        <v>47</v>
      </c>
      <c r="I6" s="67"/>
      <c r="J6" s="107">
        <f>1*G5</f>
        <v>-13</v>
      </c>
      <c r="K6" s="109">
        <f t="shared" si="1"/>
        <v>-26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5.0" customHeight="1">
      <c r="A7" s="2"/>
      <c r="B7" s="70" t="s">
        <v>48</v>
      </c>
      <c r="C7" s="110">
        <f>'Season 1'!K7</f>
        <v>0</v>
      </c>
      <c r="D7" s="72" t="s">
        <v>43</v>
      </c>
      <c r="E7" s="73">
        <f>'Fishermen Tallies'!L20</f>
        <v>0</v>
      </c>
      <c r="F7" s="72" t="s">
        <v>44</v>
      </c>
      <c r="G7" s="111">
        <f t="shared" si="2"/>
        <v>0</v>
      </c>
      <c r="H7" s="112" t="s">
        <v>49</v>
      </c>
      <c r="I7" s="44"/>
      <c r="J7" s="111">
        <f>G7/2</f>
        <v>0</v>
      </c>
      <c r="K7" s="113">
        <f t="shared" si="1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 t="s">
        <v>58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4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64.5" customHeight="1">
      <c r="A10" s="2"/>
      <c r="B10" s="78" t="s">
        <v>59</v>
      </c>
      <c r="C10" s="79" t="s">
        <v>60</v>
      </c>
      <c r="D10" s="80"/>
      <c r="E10" s="78" t="s">
        <v>61</v>
      </c>
      <c r="F10" s="81" t="s">
        <v>62</v>
      </c>
      <c r="G10" s="82"/>
      <c r="H10" s="81" t="s">
        <v>63</v>
      </c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7.5" customHeight="1">
      <c r="A11" s="2"/>
      <c r="B11" s="84"/>
      <c r="C11" s="86">
        <f>'Fishermen Tallies'!M20</f>
        <v>0</v>
      </c>
      <c r="D11" s="80"/>
      <c r="E11" s="88">
        <f>'Fishermen Tallies'!O20</f>
        <v>0</v>
      </c>
      <c r="F11" s="90"/>
      <c r="G11" s="91"/>
      <c r="H11" s="90"/>
      <c r="I11" s="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114"/>
      <c r="C12" s="115"/>
      <c r="D12" s="115"/>
      <c r="E12" s="115"/>
      <c r="F12" s="115"/>
      <c r="G12" s="115"/>
      <c r="H12" s="115"/>
      <c r="I12" s="115"/>
      <c r="J12" s="1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114"/>
      <c r="C13" s="115"/>
      <c r="D13" s="115"/>
      <c r="E13" s="115"/>
      <c r="F13" s="115"/>
      <c r="G13" s="115"/>
      <c r="H13" s="115"/>
      <c r="I13" s="115"/>
      <c r="J13" s="11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114"/>
      <c r="C14" s="115"/>
      <c r="D14" s="115"/>
      <c r="E14" s="115"/>
      <c r="F14" s="115"/>
      <c r="G14" s="115"/>
      <c r="H14" s="115"/>
      <c r="I14" s="115"/>
      <c r="J14" s="11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115"/>
      <c r="C15" s="115"/>
      <c r="D15" s="115"/>
      <c r="E15" s="115"/>
      <c r="F15" s="115"/>
      <c r="G15" s="115"/>
      <c r="H15" s="115"/>
      <c r="I15" s="115"/>
      <c r="J15" s="1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115"/>
      <c r="C16" s="115"/>
      <c r="D16" s="115"/>
      <c r="E16" s="115"/>
      <c r="F16" s="115"/>
      <c r="G16" s="115"/>
      <c r="H16" s="115"/>
      <c r="I16" s="115"/>
      <c r="J16" s="11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115"/>
      <c r="C17" s="115"/>
      <c r="D17" s="115"/>
      <c r="E17" s="115"/>
      <c r="F17" s="115"/>
      <c r="G17" s="115"/>
      <c r="H17" s="115"/>
      <c r="I17" s="115"/>
      <c r="J17" s="11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115"/>
      <c r="C18" s="115"/>
      <c r="D18" s="115"/>
      <c r="E18" s="115"/>
      <c r="F18" s="115"/>
      <c r="G18" s="115"/>
      <c r="H18" s="115"/>
      <c r="I18" s="115"/>
      <c r="J18" s="11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F10:G10"/>
    <mergeCell ref="H10:I10"/>
    <mergeCell ref="F11:G11"/>
    <mergeCell ref="H11:I11"/>
    <mergeCell ref="H4:I4"/>
    <mergeCell ref="H3:J3"/>
    <mergeCell ref="H5:I5"/>
    <mergeCell ref="H7:I7"/>
    <mergeCell ref="H6:I6"/>
    <mergeCell ref="B3:B4"/>
    <mergeCell ref="C3:C4"/>
    <mergeCell ref="D3:D4"/>
    <mergeCell ref="E3:E4"/>
    <mergeCell ref="F3:F4"/>
    <mergeCell ref="G3:G4"/>
    <mergeCell ref="K3:K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43"/>
    <col customWidth="1" min="3" max="3" width="19.29"/>
    <col customWidth="1" min="4" max="4" width="6.43"/>
    <col customWidth="1" min="5" max="5" width="18.43"/>
    <col customWidth="1" min="6" max="6" width="6.43"/>
    <col customWidth="1" min="7" max="7" width="18.43"/>
    <col customWidth="1" min="8" max="8" width="9.86"/>
    <col customWidth="1" min="9" max="9" width="14.29"/>
    <col customWidth="1" min="10" max="10" width="18.43"/>
    <col customWidth="1" min="11" max="11" width="19.86"/>
    <col customWidth="1" min="12" max="15" width="10.0"/>
    <col customWidth="1" min="16" max="26" width="9.14"/>
  </cols>
  <sheetData>
    <row r="1">
      <c r="A1" s="2"/>
      <c r="B1" s="6" t="s">
        <v>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3.75" customHeight="1">
      <c r="A3" s="2"/>
      <c r="B3" s="11"/>
      <c r="C3" s="16" t="s">
        <v>3</v>
      </c>
      <c r="D3" s="17"/>
      <c r="E3" s="18" t="s">
        <v>7</v>
      </c>
      <c r="F3" s="17"/>
      <c r="G3" s="20" t="s">
        <v>10</v>
      </c>
      <c r="H3" s="21" t="s">
        <v>12</v>
      </c>
      <c r="I3" s="29"/>
      <c r="J3" s="31"/>
      <c r="K3" s="32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34"/>
      <c r="B4" s="35"/>
      <c r="C4" s="36"/>
      <c r="D4" s="39"/>
      <c r="E4" s="40"/>
      <c r="F4" s="39"/>
      <c r="G4" s="40"/>
      <c r="H4" s="42" t="s">
        <v>40</v>
      </c>
      <c r="I4" s="44"/>
      <c r="J4" s="46" t="s">
        <v>41</v>
      </c>
      <c r="K4" s="47"/>
      <c r="L4" s="48"/>
      <c r="M4" s="48"/>
      <c r="N4" s="48"/>
      <c r="O4" s="4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45.0" customHeight="1">
      <c r="A5" s="2"/>
      <c r="B5" s="99" t="s">
        <v>42</v>
      </c>
      <c r="C5" s="100">
        <f>'Season 2'!K5</f>
        <v>-19.5</v>
      </c>
      <c r="D5" s="101" t="s">
        <v>43</v>
      </c>
      <c r="E5" s="102">
        <f>'Fishermen Tallies'!P20</f>
        <v>0</v>
      </c>
      <c r="F5" s="101" t="s">
        <v>44</v>
      </c>
      <c r="G5" s="103">
        <f>C5-E5</f>
        <v>-19.5</v>
      </c>
      <c r="H5" s="104" t="s">
        <v>45</v>
      </c>
      <c r="I5" s="31"/>
      <c r="J5" s="103">
        <f>G6/2</f>
        <v>-13</v>
      </c>
      <c r="K5" s="105">
        <f t="shared" ref="K5:K7" si="1">J5+G5</f>
        <v>-32.5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0" customHeight="1">
      <c r="A6" s="2"/>
      <c r="B6" s="61" t="s">
        <v>46</v>
      </c>
      <c r="C6" s="106">
        <f>'Season 2'!K6</f>
        <v>-26</v>
      </c>
      <c r="D6" s="63" t="s">
        <v>43</v>
      </c>
      <c r="E6" s="102">
        <f>'Fishermen Tallies'!Q20</f>
        <v>0</v>
      </c>
      <c r="F6" s="63" t="s">
        <v>44</v>
      </c>
      <c r="G6" s="107">
        <f t="shared" ref="G6:G7" si="2">SUM(C6-E6)</f>
        <v>-26</v>
      </c>
      <c r="H6" s="108" t="s">
        <v>47</v>
      </c>
      <c r="I6" s="67"/>
      <c r="J6" s="107">
        <f>1*G5</f>
        <v>-19.5</v>
      </c>
      <c r="K6" s="109">
        <f t="shared" si="1"/>
        <v>-45.5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5.0" customHeight="1">
      <c r="A7" s="2"/>
      <c r="B7" s="70" t="s">
        <v>48</v>
      </c>
      <c r="C7" s="110">
        <f>'Season 2'!K7</f>
        <v>0</v>
      </c>
      <c r="D7" s="72" t="s">
        <v>43</v>
      </c>
      <c r="E7" s="102">
        <f>'Fishermen Tallies'!R20</f>
        <v>0</v>
      </c>
      <c r="F7" s="72" t="s">
        <v>44</v>
      </c>
      <c r="G7" s="111">
        <f t="shared" si="2"/>
        <v>0</v>
      </c>
      <c r="H7" s="112" t="s">
        <v>49</v>
      </c>
      <c r="I7" s="44"/>
      <c r="J7" s="111">
        <f>G7/2</f>
        <v>0</v>
      </c>
      <c r="K7" s="113">
        <f t="shared" si="1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 t="s">
        <v>64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4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64.5" customHeight="1">
      <c r="A10" s="2"/>
      <c r="B10" s="78" t="s">
        <v>65</v>
      </c>
      <c r="C10" s="79" t="s">
        <v>66</v>
      </c>
      <c r="D10" s="80"/>
      <c r="E10" s="78" t="s">
        <v>67</v>
      </c>
      <c r="F10" s="81" t="s">
        <v>68</v>
      </c>
      <c r="G10" s="82"/>
      <c r="H10" s="81" t="s">
        <v>69</v>
      </c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7.5" customHeight="1">
      <c r="A11" s="2"/>
      <c r="B11" s="84"/>
      <c r="C11" s="86">
        <f>'Fishermen Tallies'!S20</f>
        <v>0</v>
      </c>
      <c r="D11" s="80"/>
      <c r="E11" s="88">
        <f>'Fishermen Tallies'!U20</f>
        <v>0</v>
      </c>
      <c r="F11" s="90"/>
      <c r="G11" s="91"/>
      <c r="H11" s="90"/>
      <c r="I11" s="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F10:G10"/>
    <mergeCell ref="H10:I10"/>
    <mergeCell ref="F11:G11"/>
    <mergeCell ref="H11:I11"/>
    <mergeCell ref="H4:I4"/>
    <mergeCell ref="H3:J3"/>
    <mergeCell ref="H5:I5"/>
    <mergeCell ref="H7:I7"/>
    <mergeCell ref="H6:I6"/>
    <mergeCell ref="B3:B4"/>
    <mergeCell ref="C3:C4"/>
    <mergeCell ref="D3:D4"/>
    <mergeCell ref="E3:E4"/>
    <mergeCell ref="F3:F4"/>
    <mergeCell ref="G3:G4"/>
    <mergeCell ref="K3:K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43"/>
    <col customWidth="1" min="3" max="3" width="19.29"/>
    <col customWidth="1" min="4" max="4" width="6.43"/>
    <col customWidth="1" min="5" max="5" width="18.43"/>
    <col customWidth="1" min="6" max="6" width="6.43"/>
    <col customWidth="1" min="7" max="7" width="18.43"/>
    <col customWidth="1" min="8" max="8" width="9.86"/>
    <col customWidth="1" min="9" max="9" width="14.29"/>
    <col customWidth="1" min="10" max="10" width="18.43"/>
    <col customWidth="1" min="11" max="11" width="19.86"/>
    <col customWidth="1" min="12" max="15" width="10.0"/>
    <col customWidth="1" min="16" max="26" width="9.14"/>
  </cols>
  <sheetData>
    <row r="1">
      <c r="A1" s="2"/>
      <c r="B1" s="6" t="s">
        <v>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3.75" customHeight="1">
      <c r="A3" s="2"/>
      <c r="B3" s="11"/>
      <c r="C3" s="16" t="s">
        <v>3</v>
      </c>
      <c r="D3" s="17"/>
      <c r="E3" s="18" t="s">
        <v>7</v>
      </c>
      <c r="F3" s="17"/>
      <c r="G3" s="20" t="s">
        <v>10</v>
      </c>
      <c r="H3" s="21" t="s">
        <v>12</v>
      </c>
      <c r="I3" s="29"/>
      <c r="J3" s="31"/>
      <c r="K3" s="32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34"/>
      <c r="B4" s="35"/>
      <c r="C4" s="36"/>
      <c r="D4" s="39"/>
      <c r="E4" s="40"/>
      <c r="F4" s="39"/>
      <c r="G4" s="40"/>
      <c r="H4" s="42" t="s">
        <v>40</v>
      </c>
      <c r="I4" s="44"/>
      <c r="J4" s="46" t="s">
        <v>41</v>
      </c>
      <c r="K4" s="47"/>
      <c r="L4" s="48"/>
      <c r="M4" s="48"/>
      <c r="N4" s="48"/>
      <c r="O4" s="4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45.0" customHeight="1">
      <c r="A5" s="2"/>
      <c r="B5" s="99" t="s">
        <v>42</v>
      </c>
      <c r="C5" s="100">
        <f>'Season 3'!K5</f>
        <v>-32.5</v>
      </c>
      <c r="D5" s="101" t="s">
        <v>43</v>
      </c>
      <c r="E5" s="102">
        <f>'Fishermen Tallies'!V20</f>
        <v>0</v>
      </c>
      <c r="F5" s="101" t="s">
        <v>44</v>
      </c>
      <c r="G5" s="103">
        <f>C5-E5</f>
        <v>-32.5</v>
      </c>
      <c r="H5" s="104" t="s">
        <v>45</v>
      </c>
      <c r="I5" s="31"/>
      <c r="J5" s="103">
        <f>G6/2</f>
        <v>-22.75</v>
      </c>
      <c r="K5" s="105">
        <f t="shared" ref="K5:K7" si="1">J5+G5</f>
        <v>-55.25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0" customHeight="1">
      <c r="A6" s="2"/>
      <c r="B6" s="61" t="s">
        <v>46</v>
      </c>
      <c r="C6" s="106">
        <f>'Season 3'!K6</f>
        <v>-45.5</v>
      </c>
      <c r="D6" s="63" t="s">
        <v>43</v>
      </c>
      <c r="E6" s="59">
        <f>'Fishermen Tallies'!W20</f>
        <v>0</v>
      </c>
      <c r="F6" s="63" t="s">
        <v>44</v>
      </c>
      <c r="G6" s="107">
        <f t="shared" ref="G6:G7" si="2">SUM(C6-E6)</f>
        <v>-45.5</v>
      </c>
      <c r="H6" s="108" t="s">
        <v>47</v>
      </c>
      <c r="I6" s="67"/>
      <c r="J6" s="107">
        <f>1*G5</f>
        <v>-32.5</v>
      </c>
      <c r="K6" s="109">
        <f t="shared" si="1"/>
        <v>-78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5.0" customHeight="1">
      <c r="A7" s="2"/>
      <c r="B7" s="70" t="s">
        <v>48</v>
      </c>
      <c r="C7" s="110">
        <f>'Season 3'!K7</f>
        <v>0</v>
      </c>
      <c r="D7" s="72" t="s">
        <v>43</v>
      </c>
      <c r="E7" s="73">
        <f>'Fishermen Tallies'!X20</f>
        <v>0</v>
      </c>
      <c r="F7" s="72" t="s">
        <v>44</v>
      </c>
      <c r="G7" s="111">
        <f t="shared" si="2"/>
        <v>0</v>
      </c>
      <c r="H7" s="112" t="s">
        <v>49</v>
      </c>
      <c r="I7" s="44"/>
      <c r="J7" s="111">
        <f>G7/2</f>
        <v>0</v>
      </c>
      <c r="K7" s="113">
        <f t="shared" si="1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 t="s">
        <v>70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4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64.5" customHeight="1">
      <c r="A10" s="2"/>
      <c r="B10" s="78" t="s">
        <v>71</v>
      </c>
      <c r="C10" s="79" t="s">
        <v>72</v>
      </c>
      <c r="D10" s="80"/>
      <c r="E10" s="78" t="s">
        <v>73</v>
      </c>
      <c r="F10" s="81" t="s">
        <v>74</v>
      </c>
      <c r="G10" s="82"/>
      <c r="H10" s="81" t="s">
        <v>75</v>
      </c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7.5" customHeight="1">
      <c r="A11" s="2"/>
      <c r="B11" s="84"/>
      <c r="C11" s="86">
        <f>'Fishermen Tallies'!Y20</f>
        <v>0</v>
      </c>
      <c r="D11" s="80"/>
      <c r="E11" s="88">
        <f>'Fishermen Tallies'!AA20</f>
        <v>0</v>
      </c>
      <c r="F11" s="90"/>
      <c r="G11" s="91"/>
      <c r="H11" s="90"/>
      <c r="I11" s="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114"/>
      <c r="C12" s="115"/>
      <c r="D12" s="115"/>
      <c r="E12" s="115"/>
      <c r="F12" s="115"/>
      <c r="G12" s="115"/>
      <c r="H12" s="115"/>
      <c r="I12" s="115"/>
      <c r="J12" s="1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114"/>
      <c r="C13" s="115"/>
      <c r="D13" s="115"/>
      <c r="E13" s="115"/>
      <c r="F13" s="115"/>
      <c r="G13" s="115"/>
      <c r="H13" s="115"/>
      <c r="I13" s="115"/>
      <c r="J13" s="11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114"/>
      <c r="C14" s="115"/>
      <c r="D14" s="115"/>
      <c r="E14" s="115"/>
      <c r="F14" s="115"/>
      <c r="G14" s="115"/>
      <c r="H14" s="115"/>
      <c r="I14" s="115"/>
      <c r="J14" s="11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115"/>
      <c r="C15" s="115"/>
      <c r="D15" s="115"/>
      <c r="E15" s="115"/>
      <c r="F15" s="115"/>
      <c r="G15" s="115"/>
      <c r="H15" s="115"/>
      <c r="I15" s="115"/>
      <c r="J15" s="1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115"/>
      <c r="C16" s="115"/>
      <c r="D16" s="115"/>
      <c r="E16" s="115"/>
      <c r="F16" s="115"/>
      <c r="G16" s="115"/>
      <c r="H16" s="115"/>
      <c r="I16" s="115"/>
      <c r="J16" s="11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115"/>
      <c r="C17" s="115"/>
      <c r="D17" s="115"/>
      <c r="E17" s="115"/>
      <c r="F17" s="115"/>
      <c r="G17" s="115"/>
      <c r="H17" s="115"/>
      <c r="I17" s="115"/>
      <c r="J17" s="11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115"/>
      <c r="C18" s="115"/>
      <c r="D18" s="115"/>
      <c r="E18" s="115"/>
      <c r="F18" s="115"/>
      <c r="G18" s="115"/>
      <c r="H18" s="115"/>
      <c r="I18" s="115"/>
      <c r="J18" s="11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115"/>
      <c r="C19" s="115"/>
      <c r="D19" s="115"/>
      <c r="E19" s="115"/>
      <c r="F19" s="115"/>
      <c r="G19" s="115"/>
      <c r="H19" s="115"/>
      <c r="I19" s="115"/>
      <c r="J19" s="11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115"/>
      <c r="C20" s="115"/>
      <c r="D20" s="115"/>
      <c r="E20" s="115"/>
      <c r="F20" s="115"/>
      <c r="G20" s="115"/>
      <c r="H20" s="115"/>
      <c r="I20" s="115"/>
      <c r="J20" s="11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115"/>
      <c r="C21" s="115"/>
      <c r="D21" s="115"/>
      <c r="E21" s="115"/>
      <c r="F21" s="115"/>
      <c r="G21" s="115"/>
      <c r="H21" s="115"/>
      <c r="I21" s="115"/>
      <c r="J21" s="11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115"/>
      <c r="C22" s="115"/>
      <c r="D22" s="115"/>
      <c r="E22" s="115"/>
      <c r="F22" s="115"/>
      <c r="G22" s="115"/>
      <c r="H22" s="115"/>
      <c r="I22" s="115"/>
      <c r="J22" s="11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115"/>
      <c r="C23" s="115"/>
      <c r="D23" s="115"/>
      <c r="E23" s="115"/>
      <c r="F23" s="115"/>
      <c r="G23" s="115"/>
      <c r="H23" s="115"/>
      <c r="I23" s="115"/>
      <c r="J23" s="1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115"/>
      <c r="C24" s="115"/>
      <c r="D24" s="115"/>
      <c r="E24" s="115"/>
      <c r="F24" s="115"/>
      <c r="G24" s="115"/>
      <c r="H24" s="115"/>
      <c r="I24" s="115"/>
      <c r="J24" s="1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115"/>
      <c r="C25" s="115"/>
      <c r="D25" s="115"/>
      <c r="E25" s="115"/>
      <c r="F25" s="115"/>
      <c r="G25" s="115"/>
      <c r="H25" s="115"/>
      <c r="I25" s="115"/>
      <c r="J25" s="1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F10:G10"/>
    <mergeCell ref="H10:I10"/>
    <mergeCell ref="F11:G11"/>
    <mergeCell ref="H11:I11"/>
    <mergeCell ref="H4:I4"/>
    <mergeCell ref="H3:J3"/>
    <mergeCell ref="H5:I5"/>
    <mergeCell ref="H7:I7"/>
    <mergeCell ref="H6:I6"/>
    <mergeCell ref="B3:B4"/>
    <mergeCell ref="C3:C4"/>
    <mergeCell ref="D3:D4"/>
    <mergeCell ref="E3:E4"/>
    <mergeCell ref="F3:F4"/>
    <mergeCell ref="G3:G4"/>
    <mergeCell ref="K3:K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43"/>
    <col customWidth="1" min="3" max="3" width="19.29"/>
    <col customWidth="1" min="4" max="4" width="6.43"/>
    <col customWidth="1" min="5" max="5" width="18.43"/>
    <col customWidth="1" min="6" max="6" width="6.43"/>
    <col customWidth="1" min="7" max="7" width="18.43"/>
    <col customWidth="1" min="8" max="8" width="9.86"/>
    <col customWidth="1" min="9" max="9" width="14.29"/>
    <col customWidth="1" min="10" max="10" width="18.43"/>
    <col customWidth="1" min="11" max="11" width="19.86"/>
    <col customWidth="1" min="12" max="15" width="10.0"/>
    <col customWidth="1" min="16" max="26" width="9.14"/>
  </cols>
  <sheetData>
    <row r="1">
      <c r="A1" s="2"/>
      <c r="B1" s="6" t="s">
        <v>76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3.75" customHeight="1">
      <c r="A3" s="2"/>
      <c r="B3" s="11"/>
      <c r="C3" s="16" t="s">
        <v>3</v>
      </c>
      <c r="D3" s="17"/>
      <c r="E3" s="18" t="s">
        <v>7</v>
      </c>
      <c r="F3" s="17"/>
      <c r="G3" s="20" t="s">
        <v>10</v>
      </c>
      <c r="H3" s="21" t="s">
        <v>12</v>
      </c>
      <c r="I3" s="29"/>
      <c r="J3" s="31"/>
      <c r="K3" s="32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34"/>
      <c r="B4" s="35"/>
      <c r="C4" s="36"/>
      <c r="D4" s="39"/>
      <c r="E4" s="40"/>
      <c r="F4" s="39"/>
      <c r="G4" s="40"/>
      <c r="H4" s="42" t="s">
        <v>40</v>
      </c>
      <c r="I4" s="44"/>
      <c r="J4" s="46" t="s">
        <v>41</v>
      </c>
      <c r="K4" s="47"/>
      <c r="L4" s="48"/>
      <c r="M4" s="48"/>
      <c r="N4" s="48"/>
      <c r="O4" s="4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45.0" customHeight="1">
      <c r="A5" s="2"/>
      <c r="B5" s="99" t="s">
        <v>42</v>
      </c>
      <c r="C5" s="116">
        <f>'Season 4'!K5</f>
        <v>-55.25</v>
      </c>
      <c r="D5" s="101" t="s">
        <v>43</v>
      </c>
      <c r="E5" s="102">
        <f>'Fishermen Tallies'!AB20</f>
        <v>0</v>
      </c>
      <c r="F5" s="101" t="s">
        <v>44</v>
      </c>
      <c r="G5" s="103">
        <f t="shared" ref="G5:G7" si="1">SUM(C5-E5)</f>
        <v>-55.25</v>
      </c>
      <c r="H5" s="104" t="s">
        <v>45</v>
      </c>
      <c r="I5" s="31"/>
      <c r="J5" s="103">
        <f>G6/2</f>
        <v>-39</v>
      </c>
      <c r="K5" s="105">
        <f t="shared" ref="K5:K7" si="2">J5+G5</f>
        <v>-94.25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0" customHeight="1">
      <c r="A6" s="2"/>
      <c r="B6" s="61" t="s">
        <v>46</v>
      </c>
      <c r="C6" s="117">
        <f>'Season 4'!K6</f>
        <v>-78</v>
      </c>
      <c r="D6" s="63" t="s">
        <v>43</v>
      </c>
      <c r="E6" s="102">
        <f>'Fishermen Tallies'!AC20</f>
        <v>0</v>
      </c>
      <c r="F6" s="63" t="s">
        <v>44</v>
      </c>
      <c r="G6" s="118">
        <f t="shared" si="1"/>
        <v>-78</v>
      </c>
      <c r="H6" s="108" t="s">
        <v>47</v>
      </c>
      <c r="I6" s="67"/>
      <c r="J6" s="107">
        <f>1*G5</f>
        <v>-55.25</v>
      </c>
      <c r="K6" s="109">
        <f t="shared" si="2"/>
        <v>-133.25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5.0" customHeight="1">
      <c r="A7" s="2"/>
      <c r="B7" s="70" t="s">
        <v>48</v>
      </c>
      <c r="C7" s="119">
        <f>'Season 4'!K7</f>
        <v>0</v>
      </c>
      <c r="D7" s="72" t="s">
        <v>43</v>
      </c>
      <c r="E7" s="102">
        <f>'Fishermen Tallies'!AD20</f>
        <v>0</v>
      </c>
      <c r="F7" s="72" t="s">
        <v>44</v>
      </c>
      <c r="G7" s="111">
        <f t="shared" si="1"/>
        <v>0</v>
      </c>
      <c r="H7" s="112" t="s">
        <v>49</v>
      </c>
      <c r="I7" s="44"/>
      <c r="J7" s="111">
        <f>G7/2</f>
        <v>0</v>
      </c>
      <c r="K7" s="113">
        <f t="shared" si="2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 t="s">
        <v>77</v>
      </c>
      <c r="C8" s="2"/>
      <c r="D8" s="2"/>
      <c r="E8" s="2"/>
      <c r="F8" s="2"/>
      <c r="G8" s="2"/>
      <c r="H8" s="2"/>
      <c r="I8" s="77" t="s">
        <v>51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4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64.5" customHeight="1">
      <c r="A10" s="2"/>
      <c r="B10" s="78" t="s">
        <v>78</v>
      </c>
      <c r="C10" s="79" t="s">
        <v>79</v>
      </c>
      <c r="D10" s="80"/>
      <c r="E10" s="78" t="s">
        <v>80</v>
      </c>
      <c r="F10" s="81" t="s">
        <v>81</v>
      </c>
      <c r="G10" s="82"/>
      <c r="H10" s="81" t="s">
        <v>82</v>
      </c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7.5" customHeight="1">
      <c r="A11" s="2"/>
      <c r="B11" s="84"/>
      <c r="C11" s="86">
        <f>'Fishermen Tallies'!AE20</f>
        <v>0</v>
      </c>
      <c r="D11" s="80"/>
      <c r="E11" s="88">
        <f>'Fishermen Tallies'!AG20</f>
        <v>0</v>
      </c>
      <c r="F11" s="90"/>
      <c r="G11" s="91"/>
      <c r="H11" s="90"/>
      <c r="I11" s="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15"/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5"/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15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F10:G10"/>
    <mergeCell ref="H10:I10"/>
    <mergeCell ref="F11:G11"/>
    <mergeCell ref="H11:I11"/>
    <mergeCell ref="H4:I4"/>
    <mergeCell ref="H3:J3"/>
    <mergeCell ref="H5:I5"/>
    <mergeCell ref="H7:I7"/>
    <mergeCell ref="H6:I6"/>
    <mergeCell ref="B3:B4"/>
    <mergeCell ref="C3:C4"/>
    <mergeCell ref="D3:D4"/>
    <mergeCell ref="E3:E4"/>
    <mergeCell ref="F3:F4"/>
    <mergeCell ref="G3:G4"/>
    <mergeCell ref="K3:K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43"/>
    <col customWidth="1" min="3" max="3" width="19.29"/>
    <col customWidth="1" min="4" max="4" width="6.43"/>
    <col customWidth="1" min="5" max="5" width="18.43"/>
    <col customWidth="1" min="6" max="6" width="6.43"/>
    <col customWidth="1" min="7" max="7" width="18.43"/>
    <col customWidth="1" min="8" max="8" width="9.86"/>
    <col customWidth="1" min="9" max="9" width="14.29"/>
    <col customWidth="1" min="10" max="10" width="18.43"/>
    <col customWidth="1" min="11" max="11" width="19.86"/>
    <col customWidth="1" min="12" max="15" width="10.0"/>
    <col customWidth="1" min="16" max="26" width="9.14"/>
  </cols>
  <sheetData>
    <row r="1">
      <c r="A1" s="2"/>
      <c r="B1" s="6" t="s">
        <v>83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3.75" customHeight="1">
      <c r="A3" s="2"/>
      <c r="B3" s="11"/>
      <c r="C3" s="16" t="s">
        <v>3</v>
      </c>
      <c r="D3" s="17"/>
      <c r="E3" s="18" t="s">
        <v>7</v>
      </c>
      <c r="F3" s="17"/>
      <c r="G3" s="20" t="s">
        <v>10</v>
      </c>
      <c r="H3" s="21" t="s">
        <v>12</v>
      </c>
      <c r="I3" s="29"/>
      <c r="J3" s="31"/>
      <c r="K3" s="32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34"/>
      <c r="B4" s="35"/>
      <c r="C4" s="36"/>
      <c r="D4" s="39"/>
      <c r="E4" s="40"/>
      <c r="F4" s="39"/>
      <c r="G4" s="40"/>
      <c r="H4" s="42" t="s">
        <v>40</v>
      </c>
      <c r="I4" s="44"/>
      <c r="J4" s="46" t="s">
        <v>41</v>
      </c>
      <c r="K4" s="47"/>
      <c r="L4" s="48"/>
      <c r="M4" s="48"/>
      <c r="N4" s="48"/>
      <c r="O4" s="4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45.0" customHeight="1">
      <c r="A5" s="2"/>
      <c r="B5" s="120" t="s">
        <v>42</v>
      </c>
      <c r="C5" s="116">
        <f>'Optional Season 5'!K5</f>
        <v>-94.25</v>
      </c>
      <c r="D5" s="121" t="s">
        <v>43</v>
      </c>
      <c r="E5" s="102">
        <f>'Fishermen Tallies'!AH20</f>
        <v>0</v>
      </c>
      <c r="F5" s="121" t="s">
        <v>44</v>
      </c>
      <c r="G5" s="122">
        <f t="shared" ref="G5:G7" si="1">SUM(C5-E5)</f>
        <v>-94.25</v>
      </c>
      <c r="H5" s="104" t="s">
        <v>45</v>
      </c>
      <c r="I5" s="31"/>
      <c r="J5" s="122">
        <f>G6/2</f>
        <v>-66.625</v>
      </c>
      <c r="K5" s="105">
        <f t="shared" ref="K5:K7" si="2">J5+G5</f>
        <v>-160.875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0" customHeight="1">
      <c r="A6" s="2"/>
      <c r="B6" s="123" t="s">
        <v>46</v>
      </c>
      <c r="C6" s="117">
        <f>'Optional Season 5'!K6</f>
        <v>-133.25</v>
      </c>
      <c r="D6" s="124" t="s">
        <v>43</v>
      </c>
      <c r="E6" s="102">
        <f>'Fishermen Tallies'!AI20</f>
        <v>0</v>
      </c>
      <c r="F6" s="124" t="s">
        <v>44</v>
      </c>
      <c r="G6" s="125">
        <f t="shared" si="1"/>
        <v>-133.25</v>
      </c>
      <c r="H6" s="108" t="s">
        <v>47</v>
      </c>
      <c r="I6" s="67"/>
      <c r="J6" s="126">
        <f>1*G5</f>
        <v>-94.25</v>
      </c>
      <c r="K6" s="109">
        <f t="shared" si="2"/>
        <v>-227.5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5.0" customHeight="1">
      <c r="A7" s="2"/>
      <c r="B7" s="127" t="s">
        <v>48</v>
      </c>
      <c r="C7" s="119">
        <f>'Optional Season 5'!K7</f>
        <v>0</v>
      </c>
      <c r="D7" s="128" t="s">
        <v>43</v>
      </c>
      <c r="E7" s="102">
        <f>'Fishermen Tallies'!AJ20</f>
        <v>0</v>
      </c>
      <c r="F7" s="128" t="s">
        <v>44</v>
      </c>
      <c r="G7" s="129">
        <f t="shared" si="1"/>
        <v>0</v>
      </c>
      <c r="H7" s="112" t="s">
        <v>49</v>
      </c>
      <c r="I7" s="44"/>
      <c r="J7" s="129">
        <f>G7/2</f>
        <v>0</v>
      </c>
      <c r="K7" s="113">
        <f t="shared" si="2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 t="s">
        <v>84</v>
      </c>
      <c r="C8" s="2"/>
      <c r="D8" s="2"/>
      <c r="E8" s="2"/>
      <c r="F8" s="2"/>
      <c r="G8" s="2"/>
      <c r="H8" s="2"/>
      <c r="I8" s="77" t="s">
        <v>51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4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64.5" customHeight="1">
      <c r="A10" s="2"/>
      <c r="B10" s="78" t="s">
        <v>85</v>
      </c>
      <c r="C10" s="79" t="s">
        <v>86</v>
      </c>
      <c r="D10" s="80"/>
      <c r="E10" s="78" t="s">
        <v>87</v>
      </c>
      <c r="F10" s="81" t="s">
        <v>88</v>
      </c>
      <c r="G10" s="82"/>
      <c r="H10" s="81" t="s">
        <v>89</v>
      </c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7.5" customHeight="1">
      <c r="A11" s="2"/>
      <c r="B11" s="84"/>
      <c r="C11" s="86">
        <f>'Fishermen Tallies'!AK20</f>
        <v>0</v>
      </c>
      <c r="D11" s="80"/>
      <c r="E11" s="88">
        <f>'Fishermen Tallies'!AM20</f>
        <v>0</v>
      </c>
      <c r="F11" s="90"/>
      <c r="G11" s="91"/>
      <c r="H11" s="90"/>
      <c r="I11" s="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15"/>
      <c r="B12" s="114"/>
      <c r="C12" s="115"/>
      <c r="D12" s="115"/>
      <c r="E12" s="115"/>
      <c r="F12" s="115"/>
      <c r="G12" s="115"/>
      <c r="H12" s="115"/>
      <c r="I12" s="115"/>
      <c r="J12" s="1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5"/>
      <c r="B13" s="114"/>
      <c r="C13" s="115"/>
      <c r="D13" s="115"/>
      <c r="E13" s="115"/>
      <c r="F13" s="115"/>
      <c r="G13" s="115"/>
      <c r="H13" s="115"/>
      <c r="I13" s="115"/>
      <c r="J13" s="11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15"/>
      <c r="B14" s="114"/>
      <c r="C14" s="115"/>
      <c r="D14" s="115"/>
      <c r="E14" s="115"/>
      <c r="F14" s="115"/>
      <c r="G14" s="115"/>
      <c r="H14" s="115"/>
      <c r="I14" s="115"/>
      <c r="J14" s="11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F10:G10"/>
    <mergeCell ref="H10:I10"/>
    <mergeCell ref="F11:G11"/>
    <mergeCell ref="H11:I11"/>
    <mergeCell ref="H4:I4"/>
    <mergeCell ref="H3:J3"/>
    <mergeCell ref="H5:I5"/>
    <mergeCell ref="H7:I7"/>
    <mergeCell ref="H6:I6"/>
    <mergeCell ref="B3:B4"/>
    <mergeCell ref="C3:C4"/>
    <mergeCell ref="D3:D4"/>
    <mergeCell ref="E3:E4"/>
    <mergeCell ref="F3:F4"/>
    <mergeCell ref="G3:G4"/>
    <mergeCell ref="K3:K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43"/>
    <col customWidth="1" min="3" max="3" width="19.29"/>
    <col customWidth="1" min="4" max="4" width="6.43"/>
    <col customWidth="1" min="5" max="5" width="18.43"/>
    <col customWidth="1" min="6" max="6" width="6.43"/>
    <col customWidth="1" min="7" max="7" width="18.43"/>
    <col customWidth="1" min="8" max="8" width="9.86"/>
    <col customWidth="1" min="9" max="9" width="14.29"/>
    <col customWidth="1" min="10" max="10" width="18.43"/>
    <col customWidth="1" min="11" max="11" width="19.86"/>
    <col customWidth="1" min="12" max="15" width="10.0"/>
    <col customWidth="1" min="16" max="26" width="9.14"/>
  </cols>
  <sheetData>
    <row r="1">
      <c r="A1" s="2"/>
      <c r="B1" s="6" t="s">
        <v>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3.75" customHeight="1">
      <c r="A3" s="2"/>
      <c r="B3" s="11"/>
      <c r="C3" s="16" t="s">
        <v>3</v>
      </c>
      <c r="D3" s="17"/>
      <c r="E3" s="18" t="s">
        <v>7</v>
      </c>
      <c r="F3" s="17"/>
      <c r="G3" s="20" t="s">
        <v>10</v>
      </c>
      <c r="H3" s="21" t="s">
        <v>12</v>
      </c>
      <c r="I3" s="29"/>
      <c r="J3" s="31"/>
      <c r="K3" s="32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34"/>
      <c r="B4" s="35"/>
      <c r="C4" s="36"/>
      <c r="D4" s="39"/>
      <c r="E4" s="40"/>
      <c r="F4" s="39"/>
      <c r="G4" s="40"/>
      <c r="H4" s="42" t="s">
        <v>40</v>
      </c>
      <c r="I4" s="44"/>
      <c r="J4" s="46" t="s">
        <v>41</v>
      </c>
      <c r="K4" s="47"/>
      <c r="L4" s="48"/>
      <c r="M4" s="48"/>
      <c r="N4" s="48"/>
      <c r="O4" s="48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45.0" customHeight="1">
      <c r="A5" s="2"/>
      <c r="B5" s="99" t="s">
        <v>42</v>
      </c>
      <c r="C5" s="100">
        <f>'Optional Season 6'!K5</f>
        <v>-160.875</v>
      </c>
      <c r="D5" s="101" t="s">
        <v>43</v>
      </c>
      <c r="E5" s="102">
        <f>'Fishermen Tallies'!AN20</f>
        <v>0</v>
      </c>
      <c r="F5" s="101" t="s">
        <v>44</v>
      </c>
      <c r="G5" s="103">
        <f t="shared" ref="G5:G7" si="1">SUM(C5-E5)</f>
        <v>-160.875</v>
      </c>
      <c r="H5" s="104" t="s">
        <v>45</v>
      </c>
      <c r="I5" s="31"/>
      <c r="J5" s="103">
        <f>G6/2</f>
        <v>-113.75</v>
      </c>
      <c r="K5" s="105">
        <f t="shared" ref="K5:K7" si="2">J5+G5</f>
        <v>-274.625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0" customHeight="1">
      <c r="A6" s="2"/>
      <c r="B6" s="61" t="s">
        <v>46</v>
      </c>
      <c r="C6" s="130">
        <f>'Optional Season 6'!K6</f>
        <v>-227.5</v>
      </c>
      <c r="D6" s="63" t="s">
        <v>43</v>
      </c>
      <c r="E6" s="59">
        <f>'Fishermen Tallies'!AO20</f>
        <v>0</v>
      </c>
      <c r="F6" s="63" t="s">
        <v>44</v>
      </c>
      <c r="G6" s="118">
        <f t="shared" si="1"/>
        <v>-227.5</v>
      </c>
      <c r="H6" s="108" t="s">
        <v>47</v>
      </c>
      <c r="I6" s="67"/>
      <c r="J6" s="107">
        <f>1*G5</f>
        <v>-160.875</v>
      </c>
      <c r="K6" s="109">
        <f t="shared" si="2"/>
        <v>-388.375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5.0" customHeight="1">
      <c r="A7" s="2"/>
      <c r="B7" s="70" t="s">
        <v>48</v>
      </c>
      <c r="C7" s="131">
        <f>'Optional Season 6'!K7</f>
        <v>0</v>
      </c>
      <c r="D7" s="72" t="s">
        <v>43</v>
      </c>
      <c r="E7" s="73">
        <f>'Fishermen Tallies'!AP20</f>
        <v>0</v>
      </c>
      <c r="F7" s="72" t="s">
        <v>44</v>
      </c>
      <c r="G7" s="111">
        <f t="shared" si="1"/>
        <v>0</v>
      </c>
      <c r="H7" s="112" t="s">
        <v>49</v>
      </c>
      <c r="I7" s="44"/>
      <c r="J7" s="111">
        <f>G7/2</f>
        <v>0</v>
      </c>
      <c r="K7" s="113">
        <f t="shared" si="2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 t="s">
        <v>91</v>
      </c>
      <c r="C8" s="2"/>
      <c r="D8" s="2"/>
      <c r="E8" s="2"/>
      <c r="F8" s="2"/>
      <c r="G8" s="2"/>
      <c r="H8" s="2"/>
      <c r="I8" s="77" t="s">
        <v>51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4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64.5" customHeight="1">
      <c r="A10" s="2"/>
      <c r="B10" s="78" t="s">
        <v>92</v>
      </c>
      <c r="C10" s="79" t="s">
        <v>93</v>
      </c>
      <c r="D10" s="80"/>
      <c r="E10" s="78" t="s">
        <v>94</v>
      </c>
      <c r="F10" s="81" t="s">
        <v>95</v>
      </c>
      <c r="G10" s="82"/>
      <c r="H10" s="81" t="s">
        <v>96</v>
      </c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7.5" customHeight="1">
      <c r="A11" s="2"/>
      <c r="B11" s="84"/>
      <c r="C11" s="132">
        <f>'Fishermen Tallies'!AQ20</f>
        <v>0</v>
      </c>
      <c r="D11" s="133"/>
      <c r="E11" s="88">
        <f>'Fishermen Tallies'!AS20</f>
        <v>0</v>
      </c>
      <c r="F11" s="90" t="s">
        <v>51</v>
      </c>
      <c r="G11" s="91"/>
      <c r="H11" s="90"/>
      <c r="I11" s="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114"/>
      <c r="C12" s="115"/>
      <c r="D12" s="115"/>
      <c r="E12" s="115"/>
      <c r="F12" s="115"/>
      <c r="G12" s="115"/>
      <c r="H12" s="115"/>
      <c r="I12" s="115"/>
      <c r="J12" s="1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114"/>
      <c r="C13" s="115"/>
      <c r="D13" s="115"/>
      <c r="E13" s="115"/>
      <c r="F13" s="115"/>
      <c r="G13" s="115"/>
      <c r="H13" s="115"/>
      <c r="I13" s="115"/>
      <c r="J13" s="11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114"/>
      <c r="C14" s="115"/>
      <c r="D14" s="115"/>
      <c r="E14" s="115"/>
      <c r="F14" s="115"/>
      <c r="G14" s="115"/>
      <c r="H14" s="115"/>
      <c r="I14" s="115"/>
      <c r="J14" s="11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115"/>
      <c r="C15" s="115"/>
      <c r="D15" s="115"/>
      <c r="E15" s="115"/>
      <c r="F15" s="115"/>
      <c r="G15" s="115"/>
      <c r="H15" s="115"/>
      <c r="I15" s="115"/>
      <c r="J15" s="1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115"/>
      <c r="C16" s="115"/>
      <c r="D16" s="115"/>
      <c r="E16" s="115"/>
      <c r="F16" s="115"/>
      <c r="G16" s="115"/>
      <c r="H16" s="115"/>
      <c r="I16" s="115"/>
      <c r="J16" s="11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115"/>
      <c r="C17" s="115"/>
      <c r="D17" s="115"/>
      <c r="E17" s="115"/>
      <c r="F17" s="115"/>
      <c r="G17" s="115"/>
      <c r="H17" s="115"/>
      <c r="I17" s="115"/>
      <c r="J17" s="11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115"/>
      <c r="C18" s="115"/>
      <c r="D18" s="115"/>
      <c r="E18" s="115"/>
      <c r="F18" s="115"/>
      <c r="G18" s="115"/>
      <c r="H18" s="115"/>
      <c r="I18" s="115"/>
      <c r="J18" s="11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F10:G10"/>
    <mergeCell ref="H10:I10"/>
    <mergeCell ref="F11:G11"/>
    <mergeCell ref="H11:I11"/>
    <mergeCell ref="H4:I4"/>
    <mergeCell ref="H3:J3"/>
    <mergeCell ref="H5:I5"/>
    <mergeCell ref="H7:I7"/>
    <mergeCell ref="H6:I6"/>
    <mergeCell ref="B3:B4"/>
    <mergeCell ref="C3:C4"/>
    <mergeCell ref="D3:D4"/>
    <mergeCell ref="E3:E4"/>
    <mergeCell ref="F3:F4"/>
    <mergeCell ref="G3:G4"/>
    <mergeCell ref="K3:K4"/>
  </mergeCells>
  <printOptions/>
  <pageMargins bottom="0.75" footer="0.0" header="0.0" left="0.7" right="0.7" top="0.75"/>
  <pageSetup orientation="landscape"/>
  <drawing r:id="rId1"/>
</worksheet>
</file>